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09"/>
  <workbookPr defaultThemeVersion="166925"/>
  <mc:AlternateContent xmlns:mc="http://schemas.openxmlformats.org/markup-compatibility/2006">
    <mc:Choice Requires="x15">
      <x15ac:absPath xmlns:x15ac="http://schemas.microsoft.com/office/spreadsheetml/2010/11/ac" url="https://lgbce.sharepoint.com/sites/ReviewSystem/Gateshead/Review Documents/Review/0.5 Electoral Data/"/>
    </mc:Choice>
  </mc:AlternateContent>
  <xr:revisionPtr revIDLastSave="0" documentId="8_{F03DD620-535E-4FE6-A787-17CDF970EA9B}" xr6:coauthVersionLast="47" xr6:coauthVersionMax="47" xr10:uidLastSave="{00000000-0000-0000-0000-000000000000}"/>
  <bookViews>
    <workbookView xWindow="-120" yWindow="-120" windowWidth="29040" windowHeight="17640" firstSheet="2" activeTab="2" xr2:uid="{00000000-000D-0000-FFFF-FFFF00000000}"/>
  </bookViews>
  <sheets>
    <sheet name="Read me!" sheetId="6" r:id="rId1"/>
    <sheet name="Electoral data" sheetId="7" r:id="rId2"/>
    <sheet name="Parish Arrangements" sheetId="9" r:id="rId3"/>
  </sheets>
  <definedNames>
    <definedName name="Countydivision">#N/A</definedName>
    <definedName name="Districtward">#N/A</definedName>
    <definedName name="Electorate2008">#N/A</definedName>
    <definedName name="Electorate2013">#N/A</definedName>
    <definedName name="Electoratedata">#N/A</definedName>
    <definedName name="Groupedparishcouncil">#N/A</definedName>
    <definedName name="Parish">#N/A</definedName>
    <definedName name="Parishward">#N/A</definedName>
    <definedName name="Pollingdistrict">#N/A</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14" i="7" l="1"/>
  <c r="N14" i="7"/>
  <c r="O15" i="7"/>
  <c r="L4" i="7"/>
  <c r="M4" i="7"/>
  <c r="M14" i="7"/>
  <c r="O29" i="7" l="1"/>
  <c r="O17" i="7"/>
  <c r="O35" i="7"/>
  <c r="O32" i="7"/>
  <c r="O33" i="7"/>
  <c r="O22" i="7"/>
  <c r="O21" i="7"/>
  <c r="O26" i="7"/>
  <c r="O30" i="7"/>
  <c r="O27" i="7"/>
  <c r="O18" i="7"/>
  <c r="O16" i="7"/>
  <c r="O20" i="7"/>
  <c r="O24" i="7"/>
  <c r="O23" i="7"/>
  <c r="O34" i="7"/>
  <c r="O28" i="7"/>
  <c r="O31" i="7"/>
  <c r="O25" i="7"/>
  <c r="O14" i="7"/>
  <c r="O19" i="7"/>
  <c r="M29" i="7"/>
  <c r="M17" i="7"/>
  <c r="M35" i="7"/>
  <c r="M15" i="7"/>
  <c r="M32" i="7"/>
  <c r="M33" i="7"/>
  <c r="M22" i="7"/>
  <c r="M21" i="7"/>
  <c r="M26" i="7"/>
  <c r="M30" i="7"/>
  <c r="M27" i="7"/>
  <c r="M18" i="7"/>
  <c r="M16" i="7"/>
  <c r="M20" i="7"/>
  <c r="M24" i="7"/>
  <c r="M23" i="7"/>
  <c r="M34" i="7"/>
  <c r="M28" i="7"/>
  <c r="M31" i="7"/>
  <c r="M25" i="7"/>
  <c r="M19" i="7"/>
  <c r="M5" i="7"/>
  <c r="L5" i="7"/>
  <c r="M36" i="7"/>
  <c r="N36" i="7"/>
  <c r="O36" i="7"/>
  <c r="P36" i="7"/>
  <c r="M37" i="7"/>
  <c r="N37" i="7"/>
  <c r="O37" i="7"/>
  <c r="P37" i="7"/>
  <c r="M38" i="7"/>
  <c r="N38" i="7"/>
  <c r="O38" i="7"/>
  <c r="P38" i="7"/>
  <c r="M39" i="7"/>
  <c r="N39" i="7"/>
  <c r="O39" i="7"/>
  <c r="P39" i="7"/>
  <c r="M40" i="7"/>
  <c r="N40" i="7"/>
  <c r="O40" i="7"/>
  <c r="P40" i="7"/>
  <c r="M41" i="7"/>
  <c r="N41" i="7"/>
  <c r="O41" i="7"/>
  <c r="P41" i="7"/>
  <c r="M42" i="7"/>
  <c r="N42" i="7"/>
  <c r="O42" i="7"/>
  <c r="P42" i="7"/>
  <c r="M43" i="7"/>
  <c r="N43" i="7"/>
  <c r="O43" i="7"/>
  <c r="P43" i="7"/>
  <c r="M44" i="7"/>
  <c r="N44" i="7"/>
  <c r="O44" i="7"/>
  <c r="P44" i="7"/>
  <c r="M45" i="7"/>
  <c r="N45" i="7"/>
  <c r="O45" i="7"/>
  <c r="P45" i="7"/>
  <c r="M46" i="7"/>
  <c r="N46" i="7"/>
  <c r="O46" i="7"/>
  <c r="P46" i="7"/>
  <c r="M47" i="7"/>
  <c r="N47" i="7"/>
  <c r="O47" i="7"/>
  <c r="P47" i="7"/>
  <c r="M48" i="7"/>
  <c r="N48" i="7"/>
  <c r="O48" i="7"/>
  <c r="P48" i="7"/>
  <c r="M49" i="7"/>
  <c r="N49" i="7"/>
  <c r="O49" i="7"/>
  <c r="P49" i="7"/>
  <c r="M50" i="7"/>
  <c r="N50" i="7"/>
  <c r="O50" i="7"/>
  <c r="P50" i="7"/>
  <c r="M51" i="7"/>
  <c r="N51" i="7"/>
  <c r="O51" i="7"/>
  <c r="P51" i="7"/>
  <c r="M52" i="7"/>
  <c r="N52" i="7"/>
  <c r="O52" i="7"/>
  <c r="P52" i="7"/>
  <c r="M53" i="7"/>
  <c r="N53" i="7"/>
  <c r="O53" i="7"/>
  <c r="P53" i="7"/>
  <c r="M54" i="7"/>
  <c r="N54" i="7"/>
  <c r="O54" i="7"/>
  <c r="P54" i="7"/>
  <c r="M55" i="7"/>
  <c r="N55" i="7"/>
  <c r="O55" i="7"/>
  <c r="P55" i="7"/>
  <c r="M56" i="7"/>
  <c r="N56" i="7"/>
  <c r="O56" i="7"/>
  <c r="P56" i="7"/>
  <c r="M57" i="7"/>
  <c r="N57" i="7"/>
  <c r="O57" i="7"/>
  <c r="P57" i="7"/>
  <c r="M58" i="7"/>
  <c r="N58" i="7"/>
  <c r="O58" i="7"/>
  <c r="P58" i="7"/>
  <c r="M59" i="7"/>
  <c r="N59" i="7"/>
  <c r="O59" i="7"/>
  <c r="P59" i="7"/>
  <c r="M60" i="7"/>
  <c r="N60" i="7"/>
  <c r="O60" i="7"/>
  <c r="P60" i="7"/>
  <c r="M61" i="7"/>
  <c r="N61" i="7"/>
  <c r="O61" i="7"/>
  <c r="P61" i="7"/>
  <c r="M62" i="7"/>
  <c r="N62" i="7"/>
  <c r="O62" i="7"/>
  <c r="P62" i="7"/>
  <c r="M63" i="7"/>
  <c r="N63" i="7"/>
  <c r="O63" i="7"/>
  <c r="P63" i="7"/>
  <c r="M64" i="7"/>
  <c r="N64" i="7"/>
  <c r="O64" i="7"/>
  <c r="P64" i="7"/>
  <c r="M65" i="7"/>
  <c r="N65" i="7"/>
  <c r="O65" i="7"/>
  <c r="P65" i="7"/>
  <c r="M66" i="7"/>
  <c r="N66" i="7"/>
  <c r="O66" i="7"/>
  <c r="P66" i="7"/>
  <c r="M67" i="7"/>
  <c r="N67" i="7"/>
  <c r="O67" i="7"/>
  <c r="P67" i="7"/>
  <c r="M68" i="7"/>
  <c r="N68" i="7"/>
  <c r="O68" i="7"/>
  <c r="P68" i="7"/>
  <c r="M69" i="7"/>
  <c r="N69" i="7"/>
  <c r="O69" i="7"/>
  <c r="P69" i="7"/>
  <c r="M70" i="7"/>
  <c r="N70" i="7"/>
  <c r="O70" i="7"/>
  <c r="P70" i="7"/>
  <c r="M71" i="7"/>
  <c r="N71" i="7"/>
  <c r="O71" i="7"/>
  <c r="P71" i="7"/>
  <c r="M72" i="7"/>
  <c r="N72" i="7"/>
  <c r="O72" i="7"/>
  <c r="P72" i="7"/>
  <c r="M73" i="7"/>
  <c r="N73" i="7"/>
  <c r="O73" i="7"/>
  <c r="P73" i="7"/>
  <c r="M74" i="7"/>
  <c r="N74" i="7"/>
  <c r="O74" i="7"/>
  <c r="P74" i="7"/>
  <c r="M75" i="7"/>
  <c r="N75" i="7"/>
  <c r="O75" i="7"/>
  <c r="P75" i="7"/>
  <c r="M76" i="7"/>
  <c r="N76" i="7"/>
  <c r="O76" i="7"/>
  <c r="P76" i="7"/>
  <c r="M77" i="7"/>
  <c r="N77" i="7"/>
  <c r="O77" i="7"/>
  <c r="P77" i="7"/>
  <c r="M78" i="7"/>
  <c r="N78" i="7"/>
  <c r="O78" i="7"/>
  <c r="P78" i="7"/>
  <c r="M79" i="7"/>
  <c r="N79" i="7"/>
  <c r="O79" i="7"/>
  <c r="P79" i="7"/>
  <c r="M80" i="7"/>
  <c r="N80" i="7"/>
  <c r="O80" i="7"/>
  <c r="P80" i="7"/>
  <c r="M81" i="7"/>
  <c r="N81" i="7"/>
  <c r="O81" i="7"/>
  <c r="P81" i="7"/>
  <c r="M82" i="7"/>
  <c r="N82" i="7"/>
  <c r="O82" i="7"/>
  <c r="P82" i="7"/>
  <c r="M83" i="7"/>
  <c r="N83" i="7"/>
  <c r="O83" i="7"/>
  <c r="P83" i="7"/>
  <c r="M84" i="7"/>
  <c r="N84" i="7"/>
  <c r="O84" i="7"/>
  <c r="P84" i="7"/>
  <c r="M85" i="7"/>
  <c r="N85" i="7"/>
  <c r="O85" i="7"/>
  <c r="P85" i="7"/>
  <c r="M86" i="7"/>
  <c r="N86" i="7"/>
  <c r="O86" i="7"/>
  <c r="P86" i="7"/>
  <c r="M87" i="7"/>
  <c r="N87" i="7"/>
  <c r="O87" i="7"/>
  <c r="P87" i="7"/>
  <c r="M88" i="7"/>
  <c r="N88" i="7"/>
  <c r="O88" i="7"/>
  <c r="P88" i="7"/>
  <c r="M89" i="7"/>
  <c r="N89" i="7"/>
  <c r="O89" i="7"/>
  <c r="P89" i="7"/>
  <c r="M90" i="7"/>
  <c r="N90" i="7"/>
  <c r="O90" i="7"/>
  <c r="P90" i="7"/>
  <c r="M91" i="7"/>
  <c r="N91" i="7"/>
  <c r="O91" i="7"/>
  <c r="P91" i="7"/>
  <c r="L6" i="7" l="1"/>
  <c r="N21" i="7" s="1"/>
  <c r="M6" i="7"/>
  <c r="P17" i="7" s="1"/>
  <c r="N16" i="7" l="1"/>
  <c r="N15" i="7"/>
  <c r="N30" i="7"/>
  <c r="N19" i="7"/>
  <c r="N34" i="7"/>
  <c r="N26" i="7"/>
  <c r="N35" i="7"/>
  <c r="N22" i="7"/>
  <c r="N28" i="7"/>
  <c r="N25" i="7"/>
  <c r="N23" i="7"/>
  <c r="P35" i="7"/>
  <c r="P15" i="7"/>
  <c r="P32" i="7"/>
  <c r="P24" i="7"/>
  <c r="P33" i="7"/>
  <c r="P23" i="7"/>
  <c r="P21" i="7"/>
  <c r="P18" i="7"/>
  <c r="N17" i="7"/>
  <c r="N31" i="7"/>
  <c r="N33" i="7"/>
  <c r="N27" i="7"/>
  <c r="N29" i="7"/>
  <c r="P19" i="7"/>
  <c r="P29" i="7"/>
  <c r="P22" i="7"/>
  <c r="P20" i="7"/>
  <c r="N32" i="7"/>
  <c r="N20" i="7"/>
  <c r="N24" i="7"/>
  <c r="N18" i="7"/>
  <c r="P30" i="7"/>
  <c r="P26" i="7"/>
  <c r="P34" i="7"/>
  <c r="P27" i="7"/>
  <c r="P28" i="7"/>
  <c r="P16" i="7"/>
  <c r="P31" i="7"/>
  <c r="P25" i="7"/>
</calcChain>
</file>

<file path=xl/sharedStrings.xml><?xml version="1.0" encoding="utf-8"?>
<sst xmlns="http://schemas.openxmlformats.org/spreadsheetml/2006/main" count="345" uniqueCount="218">
  <si>
    <t>LGBCE Review Officer</t>
  </si>
  <si>
    <t>Name:</t>
  </si>
  <si>
    <t>Mark Cooper</t>
  </si>
  <si>
    <t>Email:</t>
  </si>
  <si>
    <t>mark.cooper@lgbce.org.uk</t>
  </si>
  <si>
    <t>Telephone:</t>
  </si>
  <si>
    <t>0330 500 1272</t>
  </si>
  <si>
    <t>Address:</t>
  </si>
  <si>
    <t>The Local Government Boundary Commission for England, 1st Floor, Windsor House, SW1H 0TL</t>
  </si>
  <si>
    <t>Council Contact</t>
  </si>
  <si>
    <t>Christine Thomas</t>
  </si>
  <si>
    <t>christinethomas@gateshead.gov.uk</t>
  </si>
  <si>
    <t>How do I enter my electorate data?</t>
  </si>
  <si>
    <t>1:</t>
  </si>
  <si>
    <t xml:space="preserve">Type in all your data, by polling district, in sheet "Electoral data".  Use the left-hand table, which is columns B to I. 
</t>
  </si>
  <si>
    <t>2:</t>
  </si>
  <si>
    <t xml:space="preserve">It's important that every polling district is listed separately.  Use your polling district code to identify polling districts in column B.  If you have another description, or something else that you think would be helpful in order to identify the area, put this is column C.
</t>
  </si>
  <si>
    <t>3:</t>
  </si>
  <si>
    <t xml:space="preserve">If the polling district is in a parish, fill in the columns for parish (column D) and parish ward (column E).  If there are no parish wards in the parish, or the polling district is in an unparished area, leave this blank.
</t>
  </si>
  <si>
    <t>4:</t>
  </si>
  <si>
    <t xml:space="preserve">If the polling district is in a parish which is part of a joint or grouped parish council, fill in the name of this group in column F.  Make sure that this column is filled in for all parishes in the group.
</t>
  </si>
  <si>
    <t>5:</t>
  </si>
  <si>
    <t xml:space="preserve">Fill in the existing ward name in column G.
</t>
  </si>
  <si>
    <t>6:</t>
  </si>
  <si>
    <t xml:space="preserve">Enter the current electorate figures for each polling district. Then enter the figures which are predicted for five years.  Although we recognise that you will be using a particular formula or method to work out these projections, make sure that the figures are rounded to a whole number before entering them in the spreadsheet.  All polling districts should contain an approximate number of whole electors rather than fractions of electors.  We work out the predicted electorate of the parishes, district wards and county divisions by building up from polling districts.
</t>
  </si>
  <si>
    <t>How do I check my data?</t>
  </si>
  <si>
    <t xml:space="preserve">If you would like to check your data, use the table on the right.  Above the right-hand table is a box called "Check my data".  This shows you the total number of electors in all the polling districts.  If this isn't right then there is a mistake in the left-hand table.
</t>
  </si>
  <si>
    <t xml:space="preserve">Once you have entered all the electoral data in columms B to I, then put in the names of the wards in column K.  The spreadsheet will match what you type in column K to what you put in column G.  It will add up the electorates of the polling districts in each ward. 
</t>
  </si>
  <si>
    <t xml:space="preserve">In column L enter the number of councillors for each ward.  Once all the numbers are entered, you will be able to see whether the ward is over-represented or under-represented, and by what percentage.  (This will only work when the number of councillors has been filled in for all wards.)
</t>
  </si>
  <si>
    <t>Electoral data</t>
  </si>
  <si>
    <t xml:space="preserve">Check your data </t>
  </si>
  <si>
    <r>
      <t>Using this sheet:</t>
    </r>
    <r>
      <rPr>
        <sz val="12"/>
        <rFont val="Arial"/>
        <family val="2"/>
      </rPr>
      <t xml:space="preserve">
Fill in the cells for each polling district.  Please make sure that the names of each parish, parish ward and district ward are correct and consistant.  Check your data in the cells to the right.</t>
    </r>
  </si>
  <si>
    <t>Number of councillors:</t>
  </si>
  <si>
    <t>Overall electorate:</t>
  </si>
  <si>
    <t>Average electorate per cllr:</t>
  </si>
  <si>
    <t>Scroll right to see the second table</t>
  </si>
  <si>
    <t>Scroll left to see the first table</t>
  </si>
  <si>
    <t>What is the polling district code?</t>
  </si>
  <si>
    <t>Is there any other description you use for this area?</t>
  </si>
  <si>
    <t>Is this polling district contained in a parish?  If not, leave this cell blank.</t>
  </si>
  <si>
    <t>Is this polling district contained in a parish ward?  If not, leave this cell blank.</t>
  </si>
  <si>
    <t>Is this polling district contained in a group of parishes with a joint parish council?  If not, leave this cell blank.</t>
  </si>
  <si>
    <t>What ward is this polling district in?</t>
  </si>
  <si>
    <t>What is the current electorate?</t>
  </si>
  <si>
    <t>What is the predicted electorate?</t>
  </si>
  <si>
    <t>Fill in the name of each ward once</t>
  </si>
  <si>
    <t>Fill in the number of councillors per ward</t>
  </si>
  <si>
    <t>These cells will show you the electorate and variance.  They change depending what you enter in the table to the left.</t>
  </si>
  <si>
    <t>Polling district</t>
  </si>
  <si>
    <t>Description of area</t>
  </si>
  <si>
    <t>Parish</t>
  </si>
  <si>
    <t>Parish ward</t>
  </si>
  <si>
    <t>Grouped parish council</t>
  </si>
  <si>
    <t>Existing ward</t>
  </si>
  <si>
    <t>Electorate 2023</t>
  </si>
  <si>
    <t>Electorate 2029</t>
  </si>
  <si>
    <t>Name of ward</t>
  </si>
  <si>
    <t>Number of cllrs per ward</t>
  </si>
  <si>
    <t>Variance 2023</t>
  </si>
  <si>
    <t>Variance 2029</t>
  </si>
  <si>
    <t xml:space="preserve">AAG </t>
  </si>
  <si>
    <t>Crawcrook and Greenside</t>
  </si>
  <si>
    <t>Birtley</t>
  </si>
  <si>
    <t xml:space="preserve">ABG </t>
  </si>
  <si>
    <t>Blaydon</t>
  </si>
  <si>
    <t xml:space="preserve">ACG </t>
  </si>
  <si>
    <t>Bridges</t>
  </si>
  <si>
    <t xml:space="preserve">ADG </t>
  </si>
  <si>
    <t>Chopwell and Rowlands Gill</t>
  </si>
  <si>
    <t xml:space="preserve">BAG </t>
  </si>
  <si>
    <t>Ryton Crookhill and Stella</t>
  </si>
  <si>
    <t>Chowdene</t>
  </si>
  <si>
    <t xml:space="preserve">BBG </t>
  </si>
  <si>
    <t xml:space="preserve">BCG </t>
  </si>
  <si>
    <t>Deckham</t>
  </si>
  <si>
    <t xml:space="preserve">BDG </t>
  </si>
  <si>
    <t>Dunston and Teams</t>
  </si>
  <si>
    <t xml:space="preserve">BEG </t>
  </si>
  <si>
    <t>Dunston Hill and Whickham East</t>
  </si>
  <si>
    <t xml:space="preserve">CAG </t>
  </si>
  <si>
    <t>Felling</t>
  </si>
  <si>
    <t xml:space="preserve">CBG </t>
  </si>
  <si>
    <t>High Fell</t>
  </si>
  <si>
    <t xml:space="preserve">CCG </t>
  </si>
  <si>
    <t>Lamesley</t>
  </si>
  <si>
    <t xml:space="preserve">CDG </t>
  </si>
  <si>
    <t>Lobley Hill and Bensham</t>
  </si>
  <si>
    <t xml:space="preserve">CEG </t>
  </si>
  <si>
    <t>Low Fell</t>
  </si>
  <si>
    <t xml:space="preserve">CFG </t>
  </si>
  <si>
    <t>Pelaw and Heworth</t>
  </si>
  <si>
    <t xml:space="preserve">DAG </t>
  </si>
  <si>
    <t>Winlaton and High Spen</t>
  </si>
  <si>
    <t xml:space="preserve">DBG </t>
  </si>
  <si>
    <t>Saltwell</t>
  </si>
  <si>
    <t xml:space="preserve">DCG </t>
  </si>
  <si>
    <t>Wardley and Leam Lane</t>
  </si>
  <si>
    <t xml:space="preserve">DDG </t>
  </si>
  <si>
    <t>Whickham North</t>
  </si>
  <si>
    <t xml:space="preserve">DEG </t>
  </si>
  <si>
    <t>Whickham South and Sunniside</t>
  </si>
  <si>
    <t xml:space="preserve">EAG </t>
  </si>
  <si>
    <t>Windy Nook and Whitehills</t>
  </si>
  <si>
    <t xml:space="preserve">EBG </t>
  </si>
  <si>
    <t xml:space="preserve">ECG </t>
  </si>
  <si>
    <t xml:space="preserve">EDG </t>
  </si>
  <si>
    <t xml:space="preserve">EEG </t>
  </si>
  <si>
    <t xml:space="preserve">FAG </t>
  </si>
  <si>
    <t xml:space="preserve">FBG </t>
  </si>
  <si>
    <t xml:space="preserve">FCG </t>
  </si>
  <si>
    <t xml:space="preserve">FDG </t>
  </si>
  <si>
    <t xml:space="preserve">GAG </t>
  </si>
  <si>
    <t xml:space="preserve">GBG </t>
  </si>
  <si>
    <t xml:space="preserve">GCG </t>
  </si>
  <si>
    <t xml:space="preserve">GDG </t>
  </si>
  <si>
    <t xml:space="preserve">HAG </t>
  </si>
  <si>
    <t xml:space="preserve">HBG </t>
  </si>
  <si>
    <t xml:space="preserve">HCG </t>
  </si>
  <si>
    <t xml:space="preserve">HDG </t>
  </si>
  <si>
    <t xml:space="preserve">IAG </t>
  </si>
  <si>
    <t xml:space="preserve">IBG </t>
  </si>
  <si>
    <t xml:space="preserve">ICG </t>
  </si>
  <si>
    <t xml:space="preserve">IDG </t>
  </si>
  <si>
    <t xml:space="preserve">IEG </t>
  </si>
  <si>
    <t xml:space="preserve">JAG </t>
  </si>
  <si>
    <t xml:space="preserve">JBG </t>
  </si>
  <si>
    <t xml:space="preserve">JCG </t>
  </si>
  <si>
    <t xml:space="preserve">JDG </t>
  </si>
  <si>
    <t xml:space="preserve">JEG </t>
  </si>
  <si>
    <t xml:space="preserve">KAG </t>
  </si>
  <si>
    <t xml:space="preserve">KBG </t>
  </si>
  <si>
    <t xml:space="preserve">KCG </t>
  </si>
  <si>
    <t xml:space="preserve">KDG </t>
  </si>
  <si>
    <t xml:space="preserve">LAG </t>
  </si>
  <si>
    <t xml:space="preserve">LBG </t>
  </si>
  <si>
    <t xml:space="preserve">LCG </t>
  </si>
  <si>
    <t xml:space="preserve">LDG </t>
  </si>
  <si>
    <t xml:space="preserve">LEG </t>
  </si>
  <si>
    <t xml:space="preserve">MAG </t>
  </si>
  <si>
    <t xml:space="preserve">MBG </t>
  </si>
  <si>
    <t xml:space="preserve">MCG </t>
  </si>
  <si>
    <t xml:space="preserve">MDG </t>
  </si>
  <si>
    <t xml:space="preserve">MEG </t>
  </si>
  <si>
    <t xml:space="preserve">MFG </t>
  </si>
  <si>
    <t xml:space="preserve">MGG </t>
  </si>
  <si>
    <t xml:space="preserve">NAG </t>
  </si>
  <si>
    <t xml:space="preserve">NBG </t>
  </si>
  <si>
    <t xml:space="preserve">NCG </t>
  </si>
  <si>
    <t xml:space="preserve">NDG </t>
  </si>
  <si>
    <t xml:space="preserve">OAG </t>
  </si>
  <si>
    <t xml:space="preserve">OBG </t>
  </si>
  <si>
    <t xml:space="preserve">OCG </t>
  </si>
  <si>
    <t xml:space="preserve">ODG </t>
  </si>
  <si>
    <t xml:space="preserve">PAG </t>
  </si>
  <si>
    <t xml:space="preserve">PBG </t>
  </si>
  <si>
    <t xml:space="preserve">PCG </t>
  </si>
  <si>
    <t xml:space="preserve">PDG </t>
  </si>
  <si>
    <t xml:space="preserve">PEG </t>
  </si>
  <si>
    <t xml:space="preserve">QAG </t>
  </si>
  <si>
    <t xml:space="preserve">QBG </t>
  </si>
  <si>
    <t xml:space="preserve">QCG </t>
  </si>
  <si>
    <t xml:space="preserve">QDG </t>
  </si>
  <si>
    <t xml:space="preserve">RAG </t>
  </si>
  <si>
    <t xml:space="preserve">RBG </t>
  </si>
  <si>
    <t xml:space="preserve">RCG </t>
  </si>
  <si>
    <t xml:space="preserve">RDG </t>
  </si>
  <si>
    <t xml:space="preserve">SAG </t>
  </si>
  <si>
    <t xml:space="preserve">SBG </t>
  </si>
  <si>
    <t xml:space="preserve">SCG </t>
  </si>
  <si>
    <t xml:space="preserve">SDG </t>
  </si>
  <si>
    <t xml:space="preserve">TAG </t>
  </si>
  <si>
    <t xml:space="preserve">TBG </t>
  </si>
  <si>
    <t xml:space="preserve">TCG </t>
  </si>
  <si>
    <t xml:space="preserve">TDG </t>
  </si>
  <si>
    <t xml:space="preserve">UAG001 </t>
  </si>
  <si>
    <t>Parish of Lamesley</t>
  </si>
  <si>
    <t>Lamesley Ward</t>
  </si>
  <si>
    <t xml:space="preserve">UAG002 </t>
  </si>
  <si>
    <t xml:space="preserve">UBG </t>
  </si>
  <si>
    <t>Kibblesworth Ward</t>
  </si>
  <si>
    <t xml:space="preserve">UCG </t>
  </si>
  <si>
    <t>Longshanks and Team Colliery Ward</t>
  </si>
  <si>
    <t xml:space="preserve">UDG001 </t>
  </si>
  <si>
    <t>Eighton Banks Ward</t>
  </si>
  <si>
    <t xml:space="preserve">UDG002 </t>
  </si>
  <si>
    <t xml:space="preserve">UEG001 </t>
  </si>
  <si>
    <t>Longshanks Lane and Team Colliery Ward</t>
  </si>
  <si>
    <t xml:space="preserve">UEG002 </t>
  </si>
  <si>
    <t xml:space="preserve">UFG </t>
  </si>
  <si>
    <t xml:space="preserve">VAG </t>
  </si>
  <si>
    <t xml:space="preserve">VBG </t>
  </si>
  <si>
    <t xml:space="preserve">VCG </t>
  </si>
  <si>
    <t xml:space="preserve">VDG </t>
  </si>
  <si>
    <t>All parish electorates by individual parish</t>
  </si>
  <si>
    <r>
      <t>Using this sheet:</t>
    </r>
    <r>
      <rPr>
        <sz val="12"/>
        <rFont val="Arial"/>
        <family val="2"/>
      </rPr>
      <t xml:space="preserve">
Use this sheet to show the number of parish councillors.  Put down all parishes, no matter how big or small.</t>
    </r>
  </si>
  <si>
    <t>Type in the name of the parish.  Make sure it is exactly the same as it appears in the sheet "Electoral data".</t>
  </si>
  <si>
    <t>Does this parish have wards?  Write down the names</t>
  </si>
  <si>
    <t>How many parish councillors does this parish, parish ward or group of parishes have?</t>
  </si>
  <si>
    <t>Parish wards</t>
  </si>
  <si>
    <t>Part of a group?</t>
  </si>
  <si>
    <t>Councillors</t>
  </si>
  <si>
    <t>Explanation: what does this example mean?</t>
  </si>
  <si>
    <t>Example Parish A</t>
  </si>
  <si>
    <t>Parish A is not part of a group, and has no parish wards.</t>
  </si>
  <si>
    <t>Example Parish B</t>
  </si>
  <si>
    <t>Parish group 1</t>
  </si>
  <si>
    <t>Parishes B, C and D are all part of a group parish council.  Although they are individual parishes, they share one parish council.  Not all areas of the county have grouped parishes.</t>
  </si>
  <si>
    <t>Example Parish C</t>
  </si>
  <si>
    <t>Example Parish D</t>
  </si>
  <si>
    <t>Example Parish E</t>
  </si>
  <si>
    <t>Parish E has two parish wards.  It would be helpful if you could also supply us with maps to tell us where the boundaries of your parish wards lie.</t>
  </si>
  <si>
    <t>Parish E ward 1</t>
  </si>
  <si>
    <t>Parish E ward 2</t>
  </si>
  <si>
    <t>Example Parish F</t>
  </si>
  <si>
    <t>Meeting</t>
  </si>
  <si>
    <t>Parish F has a parish meeting instead of a parish council.</t>
  </si>
  <si>
    <t>Eighton Banks</t>
  </si>
  <si>
    <t>Longshanks Lane and Teams Colliery Ward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</si>
</sst>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5" formatCode="&quot;£&quot;#,##0;\-&quot;£&quot;#,##0"/>
  </numFmts>
  <fonts count="35">
    <font>
      <sz val="12"/>
      <name val="Arial"/>
    </font>
    <font>
      <sz val="8"/>
      <name val="Times New Roman"/>
      <family val="1"/>
    </font>
    <font>
      <b/>
      <sz val="12"/>
      <name val="Arial"/>
      <family val="2"/>
    </font>
    <font>
      <sz val="12"/>
      <name val="Arial"/>
      <family val="2"/>
    </font>
    <font>
      <b/>
      <sz val="12"/>
      <name val="Arial"/>
      <family val="2"/>
    </font>
    <font>
      <sz val="8"/>
      <name val="Arial"/>
      <family val="2"/>
    </font>
    <font>
      <i/>
      <sz val="10"/>
      <name val="Arial"/>
      <family val="2"/>
    </font>
    <font>
      <b/>
      <sz val="14"/>
      <name val="Arial"/>
      <family val="2"/>
    </font>
    <font>
      <i/>
      <sz val="12"/>
      <color indexed="53"/>
      <name val="Arial"/>
      <family val="2"/>
    </font>
    <font>
      <b/>
      <i/>
      <sz val="12"/>
      <name val="Arial"/>
      <family val="2"/>
    </font>
    <font>
      <u/>
      <sz val="12"/>
      <color indexed="12"/>
      <name val="Arial"/>
      <family val="2"/>
    </font>
    <font>
      <b/>
      <i/>
      <sz val="14"/>
      <color indexed="53"/>
      <name val="Arial"/>
      <family val="2"/>
    </font>
    <font>
      <sz val="12"/>
      <name val="Arial"/>
      <family val="2"/>
    </font>
    <font>
      <i/>
      <sz val="12"/>
      <name val="Arial"/>
      <family val="2"/>
    </font>
    <font>
      <b/>
      <sz val="12"/>
      <color indexed="10"/>
      <name val="Arial"/>
      <family val="2"/>
    </font>
    <font>
      <i/>
      <sz val="12"/>
      <color indexed="10"/>
      <name val="Arial"/>
      <family val="2"/>
    </font>
    <font>
      <sz val="12"/>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5700"/>
      <name val="Calibri"/>
      <family val="2"/>
      <scheme val="minor"/>
    </font>
    <font>
      <b/>
      <sz val="11"/>
      <color rgb="FF3F3F3F"/>
      <name val="Calibri"/>
      <family val="2"/>
      <scheme val="minor"/>
    </font>
    <font>
      <sz val="18"/>
      <color theme="3"/>
      <name val="Calibri Light"/>
      <family val="2"/>
      <scheme val="major"/>
    </font>
    <font>
      <b/>
      <sz val="11"/>
      <color theme="1"/>
      <name val="Calibri"/>
      <family val="2"/>
      <scheme val="minor"/>
    </font>
    <font>
      <sz val="11"/>
      <color rgb="FFFF0000"/>
      <name val="Calibri"/>
      <family val="2"/>
      <scheme val="minor"/>
    </font>
    <font>
      <sz val="12"/>
      <color theme="1"/>
      <name val="Arial"/>
      <family val="2"/>
    </font>
  </fonts>
  <fills count="36">
    <fill>
      <patternFill patternType="none"/>
    </fill>
    <fill>
      <patternFill patternType="gray125"/>
    </fill>
    <fill>
      <patternFill patternType="solid">
        <fgColor indexed="9"/>
        <bgColor indexed="9"/>
      </patternFill>
    </fill>
    <fill>
      <patternFill patternType="solid">
        <fgColor indexed="9"/>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0"/>
        <bgColor indexed="64"/>
      </patternFill>
    </fill>
  </fills>
  <borders count="33">
    <border>
      <left/>
      <right/>
      <top/>
      <bottom/>
      <diagonal/>
    </border>
    <border>
      <left/>
      <right/>
      <top style="double">
        <color indexed="0"/>
      </top>
      <bottom/>
      <diagonal/>
    </border>
    <border>
      <left style="medium">
        <color indexed="64"/>
      </left>
      <right style="medium">
        <color indexed="64"/>
      </right>
      <top style="medium">
        <color indexed="64"/>
      </top>
      <bottom style="medium">
        <color indexed="64"/>
      </bottom>
      <diagonal/>
    </border>
    <border>
      <left/>
      <right/>
      <top style="medium">
        <color indexed="64"/>
      </top>
      <bottom style="thin">
        <color indexed="64"/>
      </bottom>
      <diagonal/>
    </border>
    <border>
      <left style="thin">
        <color indexed="64"/>
      </left>
      <right/>
      <top/>
      <bottom/>
      <diagonal/>
    </border>
    <border>
      <left/>
      <right style="thin">
        <color indexed="64"/>
      </right>
      <top/>
      <bottom/>
      <diagonal/>
    </border>
    <border>
      <left style="thin">
        <color indexed="10"/>
      </left>
      <right style="thin">
        <color indexed="10"/>
      </right>
      <top style="thin">
        <color indexed="10"/>
      </top>
      <bottom style="thin">
        <color indexed="10"/>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diagonal/>
    </border>
    <border>
      <left style="thin">
        <color indexed="10"/>
      </left>
      <right style="thin">
        <color indexed="10"/>
      </right>
      <top/>
      <bottom/>
      <diagonal/>
    </border>
    <border>
      <left style="thin">
        <color indexed="10"/>
      </left>
      <right/>
      <top style="thin">
        <color indexed="10"/>
      </top>
      <bottom style="thin">
        <color indexed="10"/>
      </bottom>
      <diagonal/>
    </border>
    <border>
      <left/>
      <right/>
      <top style="thin">
        <color indexed="10"/>
      </top>
      <bottom style="thin">
        <color indexed="10"/>
      </bottom>
      <diagonal/>
    </border>
    <border>
      <left/>
      <right style="thin">
        <color indexed="10"/>
      </right>
      <top style="thin">
        <color indexed="10"/>
      </top>
      <bottom style="thin">
        <color indexed="10"/>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style="medium">
        <color indexed="64"/>
      </top>
      <bottom/>
      <diagonal/>
    </border>
  </borders>
  <cellStyleXfs count="58">
    <xf numFmtId="0" fontId="0" fillId="0" borderId="0">
      <alignment vertical="top"/>
    </xf>
    <xf numFmtId="0" fontId="17" fillId="4" borderId="0" applyNumberFormat="0" applyBorder="0" applyAlignment="0" applyProtection="0"/>
    <xf numFmtId="0" fontId="17" fillId="5" borderId="0" applyNumberFormat="0" applyBorder="0" applyAlignment="0" applyProtection="0"/>
    <xf numFmtId="0" fontId="17" fillId="6" borderId="0" applyNumberFormat="0" applyBorder="0" applyAlignment="0" applyProtection="0"/>
    <xf numFmtId="0" fontId="17" fillId="7" borderId="0" applyNumberFormat="0" applyBorder="0" applyAlignment="0" applyProtection="0"/>
    <xf numFmtId="0" fontId="17" fillId="8" borderId="0" applyNumberFormat="0" applyBorder="0" applyAlignment="0" applyProtection="0"/>
    <xf numFmtId="0" fontId="17" fillId="9" borderId="0" applyNumberFormat="0" applyBorder="0" applyAlignment="0" applyProtection="0"/>
    <xf numFmtId="0" fontId="17" fillId="10" borderId="0" applyNumberFormat="0" applyBorder="0" applyAlignment="0" applyProtection="0"/>
    <xf numFmtId="0" fontId="17"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8" fillId="22" borderId="0" applyNumberFormat="0" applyBorder="0" applyAlignment="0" applyProtection="0"/>
    <xf numFmtId="0" fontId="18" fillId="23" borderId="0" applyNumberFormat="0" applyBorder="0" applyAlignment="0" applyProtection="0"/>
    <xf numFmtId="0" fontId="18" fillId="24" borderId="0" applyNumberFormat="0" applyBorder="0" applyAlignment="0" applyProtection="0"/>
    <xf numFmtId="0" fontId="18" fillId="25" borderId="0" applyNumberFormat="0" applyBorder="0" applyAlignment="0" applyProtection="0"/>
    <xf numFmtId="0" fontId="18" fillId="26" borderId="0" applyNumberFormat="0" applyBorder="0" applyAlignment="0" applyProtection="0"/>
    <xf numFmtId="0" fontId="18" fillId="27" borderId="0" applyNumberFormat="0" applyBorder="0" applyAlignment="0" applyProtection="0"/>
    <xf numFmtId="0" fontId="19" fillId="28" borderId="0" applyNumberFormat="0" applyBorder="0" applyAlignment="0" applyProtection="0"/>
    <xf numFmtId="0" fontId="20" fillId="29" borderId="16" applyNumberFormat="0" applyAlignment="0" applyProtection="0"/>
    <xf numFmtId="0" fontId="21" fillId="30" borderId="17" applyNumberFormat="0" applyAlignment="0" applyProtection="0"/>
    <xf numFmtId="3" fontId="3" fillId="0" borderId="0" applyFont="0" applyFill="0" applyBorder="0" applyAlignment="0" applyProtection="0"/>
    <xf numFmtId="5" fontId="3" fillId="0" borderId="0" applyFont="0" applyFill="0" applyBorder="0" applyAlignment="0" applyProtection="0"/>
    <xf numFmtId="5" fontId="3" fillId="0" borderId="0" applyFont="0" applyFill="0" applyBorder="0" applyAlignment="0" applyProtection="0"/>
    <xf numFmtId="0" fontId="3" fillId="0" borderId="0" applyFont="0" applyFill="0" applyBorder="0" applyAlignment="0" applyProtection="0"/>
    <xf numFmtId="0" fontId="22" fillId="0" borderId="0" applyNumberFormat="0" applyFill="0" applyBorder="0" applyAlignment="0" applyProtection="0"/>
    <xf numFmtId="2" fontId="3" fillId="0" borderId="0" applyFont="0" applyFill="0" applyBorder="0" applyAlignment="0" applyProtection="0"/>
    <xf numFmtId="0" fontId="23" fillId="31" borderId="0" applyNumberFormat="0" applyBorder="0" applyAlignment="0" applyProtection="0"/>
    <xf numFmtId="0" fontId="1" fillId="0" borderId="0" applyNumberFormat="0" applyFont="0" applyFill="0" applyAlignment="0" applyProtection="0"/>
    <xf numFmtId="0" fontId="24" fillId="0" borderId="18" applyNumberFormat="0" applyFill="0" applyAlignment="0" applyProtection="0"/>
    <xf numFmtId="0" fontId="1" fillId="0" borderId="0" applyNumberFormat="0" applyFont="0" applyFill="0" applyAlignment="0" applyProtection="0"/>
    <xf numFmtId="0" fontId="2" fillId="0" borderId="0" applyNumberFormat="0" applyFont="0" applyFill="0" applyAlignment="0" applyProtection="0"/>
    <xf numFmtId="0" fontId="25" fillId="0" borderId="19" applyNumberFormat="0" applyFill="0" applyAlignment="0" applyProtection="0"/>
    <xf numFmtId="0" fontId="2" fillId="0" borderId="0" applyNumberFormat="0" applyFont="0" applyFill="0" applyAlignment="0" applyProtection="0"/>
    <xf numFmtId="0" fontId="26" fillId="0" borderId="20" applyNumberFormat="0" applyFill="0" applyAlignment="0" applyProtection="0"/>
    <xf numFmtId="0" fontId="26" fillId="0" borderId="0" applyNumberFormat="0" applyFill="0" applyBorder="0" applyAlignment="0" applyProtection="0"/>
    <xf numFmtId="0" fontId="10" fillId="0" borderId="0" applyNumberFormat="0" applyFill="0" applyBorder="0" applyAlignment="0" applyProtection="0">
      <alignment vertical="top"/>
      <protection locked="0"/>
    </xf>
    <xf numFmtId="0" fontId="27" fillId="32" borderId="16" applyNumberFormat="0" applyAlignment="0" applyProtection="0"/>
    <xf numFmtId="0" fontId="28" fillId="0" borderId="21" applyNumberFormat="0" applyFill="0" applyAlignment="0" applyProtection="0"/>
    <xf numFmtId="0" fontId="29" fillId="33" borderId="0" applyNumberFormat="0" applyBorder="0" applyAlignment="0" applyProtection="0"/>
    <xf numFmtId="0" fontId="17" fillId="0" borderId="0"/>
    <xf numFmtId="0" fontId="16" fillId="0" borderId="0">
      <alignment vertical="top"/>
    </xf>
    <xf numFmtId="0" fontId="17" fillId="34" borderId="22" applyNumberFormat="0" applyFont="0" applyAlignment="0" applyProtection="0"/>
    <xf numFmtId="0" fontId="30" fillId="29" borderId="23" applyNumberFormat="0" applyAlignment="0" applyProtection="0"/>
    <xf numFmtId="0" fontId="31" fillId="0" borderId="0" applyNumberFormat="0" applyFill="0" applyBorder="0" applyAlignment="0" applyProtection="0"/>
    <xf numFmtId="0" fontId="3" fillId="0" borderId="1" applyNumberFormat="0" applyFont="0" applyBorder="0" applyAlignment="0" applyProtection="0"/>
    <xf numFmtId="0" fontId="32" fillId="0" borderId="24" applyNumberFormat="0" applyFill="0" applyAlignment="0" applyProtection="0"/>
    <xf numFmtId="0" fontId="3" fillId="0" borderId="1" applyNumberFormat="0" applyFont="0" applyBorder="0" applyAlignment="0" applyProtection="0"/>
    <xf numFmtId="0" fontId="33" fillId="0" borderId="0" applyNumberFormat="0" applyFill="0" applyBorder="0" applyAlignment="0" applyProtection="0"/>
    <xf numFmtId="4" fontId="3" fillId="0" borderId="0" applyFont="0" applyFill="0" applyBorder="0" applyAlignment="0" applyProtection="0"/>
    <xf numFmtId="0" fontId="34" fillId="0" borderId="0"/>
  </cellStyleXfs>
  <cellXfs count="120">
    <xf numFmtId="0" fontId="0" fillId="0" borderId="0" xfId="0" applyAlignment="1"/>
    <xf numFmtId="0" fontId="0" fillId="2" borderId="0" xfId="0" applyFill="1" applyAlignment="1"/>
    <xf numFmtId="0" fontId="0" fillId="0" borderId="0" xfId="0" applyAlignment="1" applyProtection="1">
      <alignment horizontal="center" vertical="center"/>
      <protection locked="0"/>
    </xf>
    <xf numFmtId="0" fontId="0" fillId="0" borderId="0" xfId="0" applyAlignment="1" applyProtection="1">
      <alignment vertical="center"/>
      <protection locked="0"/>
    </xf>
    <xf numFmtId="0" fontId="4" fillId="3" borderId="0" xfId="0" applyFont="1" applyFill="1" applyAlignment="1">
      <alignment vertical="center" wrapText="1"/>
    </xf>
    <xf numFmtId="0" fontId="0" fillId="3" borderId="0" xfId="0" applyFill="1" applyAlignment="1">
      <alignment horizontal="left" vertical="center"/>
    </xf>
    <xf numFmtId="0" fontId="0" fillId="3" borderId="0" xfId="0" applyFill="1" applyAlignment="1">
      <alignment vertical="center"/>
    </xf>
    <xf numFmtId="0" fontId="0" fillId="3" borderId="0" xfId="0" applyFill="1" applyAlignment="1">
      <alignment horizontal="center" vertical="center"/>
    </xf>
    <xf numFmtId="0" fontId="0" fillId="3" borderId="4" xfId="0" applyFill="1" applyBorder="1" applyAlignment="1">
      <alignment vertical="center"/>
    </xf>
    <xf numFmtId="0" fontId="0" fillId="3" borderId="5" xfId="0" applyFill="1" applyBorder="1" applyAlignment="1">
      <alignment vertical="center"/>
    </xf>
    <xf numFmtId="0" fontId="8" fillId="3" borderId="0" xfId="0" applyFont="1" applyFill="1" applyAlignment="1">
      <alignment vertical="center"/>
    </xf>
    <xf numFmtId="3" fontId="0" fillId="0" borderId="0" xfId="0" applyNumberFormat="1" applyAlignment="1">
      <alignment horizontal="center" vertical="center"/>
    </xf>
    <xf numFmtId="9" fontId="0" fillId="0" borderId="0" xfId="0" applyNumberFormat="1" applyAlignment="1">
      <alignment horizontal="center" vertical="center"/>
    </xf>
    <xf numFmtId="0" fontId="6" fillId="2" borderId="6" xfId="0" applyFont="1" applyFill="1" applyBorder="1" applyAlignment="1">
      <alignment horizontal="center" vertical="center" wrapText="1"/>
    </xf>
    <xf numFmtId="49" fontId="0" fillId="2" borderId="0" xfId="0" applyNumberFormat="1" applyFill="1" applyAlignment="1">
      <alignment horizontal="right" vertical="top" wrapText="1"/>
    </xf>
    <xf numFmtId="0" fontId="0" fillId="2" borderId="0" xfId="0" applyFill="1" applyAlignment="1">
      <alignment horizontal="right" vertical="top"/>
    </xf>
    <xf numFmtId="0" fontId="0" fillId="2" borderId="0" xfId="0" applyFill="1" applyAlignment="1">
      <alignment vertical="top" wrapText="1"/>
    </xf>
    <xf numFmtId="0" fontId="0" fillId="2" borderId="0" xfId="0" applyFill="1" applyAlignment="1" applyProtection="1">
      <alignment vertical="center"/>
      <protection locked="0"/>
    </xf>
    <xf numFmtId="0" fontId="7" fillId="3" borderId="0" xfId="0" applyFont="1" applyFill="1" applyAlignment="1">
      <alignment vertical="center"/>
    </xf>
    <xf numFmtId="0" fontId="7" fillId="3" borderId="0" xfId="0" applyFont="1" applyFill="1" applyAlignment="1">
      <alignment horizontal="center" vertical="center"/>
    </xf>
    <xf numFmtId="0" fontId="7" fillId="3" borderId="0" xfId="0" applyFont="1" applyFill="1" applyAlignment="1">
      <alignment horizontal="left" vertical="center"/>
    </xf>
    <xf numFmtId="0" fontId="11" fillId="3" borderId="0" xfId="0" applyFont="1" applyFill="1" applyAlignment="1">
      <alignment vertical="center"/>
    </xf>
    <xf numFmtId="0" fontId="12" fillId="3" borderId="0" xfId="0" applyFont="1" applyFill="1" applyAlignment="1">
      <alignment vertical="center"/>
    </xf>
    <xf numFmtId="0" fontId="13" fillId="3" borderId="5" xfId="0" applyFont="1" applyFill="1" applyBorder="1" applyAlignment="1">
      <alignment horizontal="right" vertical="center"/>
    </xf>
    <xf numFmtId="3" fontId="9" fillId="3" borderId="0" xfId="0" applyNumberFormat="1" applyFont="1" applyFill="1" applyAlignment="1">
      <alignment horizontal="center" vertical="center"/>
    </xf>
    <xf numFmtId="0" fontId="14" fillId="3" borderId="8" xfId="0" applyFont="1" applyFill="1" applyBorder="1" applyAlignment="1">
      <alignment horizontal="right" vertical="center"/>
    </xf>
    <xf numFmtId="0" fontId="6" fillId="2" borderId="12" xfId="0" applyFont="1" applyFill="1" applyBorder="1" applyAlignment="1">
      <alignment horizontal="center" vertical="center" wrapText="1"/>
    </xf>
    <xf numFmtId="0" fontId="6" fillId="2" borderId="13" xfId="0" applyFont="1" applyFill="1" applyBorder="1" applyAlignment="1">
      <alignment horizontal="center" vertical="center" wrapText="1"/>
    </xf>
    <xf numFmtId="0" fontId="13" fillId="3" borderId="0" xfId="0" applyFont="1" applyFill="1" applyAlignment="1">
      <alignment horizontal="right" vertical="center"/>
    </xf>
    <xf numFmtId="0" fontId="14" fillId="3" borderId="0" xfId="0" applyFont="1" applyFill="1" applyAlignment="1">
      <alignment horizontal="right" vertical="center"/>
    </xf>
    <xf numFmtId="0" fontId="0" fillId="2" borderId="0" xfId="0" applyFill="1" applyAlignment="1">
      <alignment wrapText="1"/>
    </xf>
    <xf numFmtId="0" fontId="10" fillId="2" borderId="0" xfId="43" applyFill="1" applyAlignment="1" applyProtection="1">
      <alignment vertical="center"/>
      <protection locked="0"/>
    </xf>
    <xf numFmtId="0" fontId="15" fillId="3" borderId="0" xfId="0" applyFont="1" applyFill="1" applyAlignment="1">
      <alignment horizontal="right" vertical="center"/>
    </xf>
    <xf numFmtId="0" fontId="3" fillId="2" borderId="0" xfId="0" applyFont="1" applyFill="1" applyAlignment="1" applyProtection="1">
      <alignment vertical="center"/>
      <protection locked="0"/>
    </xf>
    <xf numFmtId="1" fontId="0" fillId="3" borderId="0" xfId="0" applyNumberFormat="1" applyFill="1" applyAlignment="1">
      <alignment vertical="center"/>
    </xf>
    <xf numFmtId="0" fontId="3" fillId="3" borderId="0" xfId="0" applyFont="1" applyFill="1" applyAlignment="1">
      <alignment horizontal="left" vertical="center"/>
    </xf>
    <xf numFmtId="0" fontId="3" fillId="0" borderId="0" xfId="0" applyFont="1" applyAlignment="1">
      <alignment horizontal="left" vertical="top" wrapText="1"/>
    </xf>
    <xf numFmtId="0" fontId="2" fillId="3" borderId="2" xfId="0" applyFont="1" applyFill="1" applyBorder="1" applyAlignment="1">
      <alignment horizontal="center" vertical="center" wrapText="1"/>
    </xf>
    <xf numFmtId="0" fontId="2" fillId="2" borderId="0" xfId="0" applyFont="1" applyFill="1" applyAlignment="1"/>
    <xf numFmtId="0" fontId="3" fillId="3" borderId="0" xfId="0" applyFont="1" applyFill="1" applyAlignment="1">
      <alignment vertical="center"/>
    </xf>
    <xf numFmtId="0" fontId="2" fillId="3" borderId="0" xfId="0" applyFont="1" applyFill="1" applyAlignment="1">
      <alignment horizontal="center" vertical="center"/>
    </xf>
    <xf numFmtId="0" fontId="2" fillId="3" borderId="7" xfId="0" applyFont="1" applyFill="1" applyBorder="1" applyAlignment="1">
      <alignment horizontal="center" vertical="center"/>
    </xf>
    <xf numFmtId="0" fontId="3" fillId="3" borderId="0" xfId="0" applyFont="1" applyFill="1" applyAlignment="1">
      <alignment horizontal="center" vertical="center"/>
    </xf>
    <xf numFmtId="0" fontId="2" fillId="3" borderId="0" xfId="0" applyFont="1" applyFill="1" applyAlignment="1">
      <alignment horizontal="left" vertical="center" wrapText="1"/>
    </xf>
    <xf numFmtId="0" fontId="2" fillId="3" borderId="0" xfId="0" applyFont="1" applyFill="1" applyAlignment="1">
      <alignment vertical="center" wrapText="1"/>
    </xf>
    <xf numFmtId="0" fontId="2" fillId="3" borderId="2" xfId="0" applyFont="1" applyFill="1" applyBorder="1" applyAlignment="1">
      <alignment horizontal="left" vertical="center" wrapText="1"/>
    </xf>
    <xf numFmtId="0" fontId="2" fillId="3" borderId="9" xfId="0" applyFont="1" applyFill="1" applyBorder="1" applyAlignment="1">
      <alignment vertical="center" wrapText="1"/>
    </xf>
    <xf numFmtId="0" fontId="2" fillId="3" borderId="10"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3" borderId="3" xfId="0" applyFont="1" applyFill="1" applyBorder="1" applyAlignment="1">
      <alignment horizontal="left" vertical="center" wrapText="1"/>
    </xf>
    <xf numFmtId="0" fontId="13" fillId="3" borderId="3" xfId="0" applyFont="1" applyFill="1" applyBorder="1" applyAlignment="1">
      <alignment horizontal="center" vertical="center" wrapText="1"/>
    </xf>
    <xf numFmtId="0" fontId="2" fillId="3" borderId="3" xfId="0" applyFont="1" applyFill="1" applyBorder="1" applyAlignment="1">
      <alignment vertical="center" wrapText="1"/>
    </xf>
    <xf numFmtId="0" fontId="2" fillId="3" borderId="5" xfId="0" applyFont="1" applyFill="1" applyBorder="1" applyAlignment="1">
      <alignment vertical="center" wrapText="1"/>
    </xf>
    <xf numFmtId="0" fontId="2" fillId="3" borderId="11" xfId="0" applyFont="1" applyFill="1" applyBorder="1" applyAlignment="1">
      <alignment vertical="center" wrapText="1"/>
    </xf>
    <xf numFmtId="0" fontId="2" fillId="3" borderId="4" xfId="0" applyFont="1" applyFill="1" applyBorder="1" applyAlignment="1">
      <alignment vertical="center" wrapText="1"/>
    </xf>
    <xf numFmtId="1" fontId="2" fillId="3" borderId="0" xfId="0" applyNumberFormat="1" applyFont="1" applyFill="1" applyAlignment="1">
      <alignment vertical="center" wrapText="1"/>
    </xf>
    <xf numFmtId="0" fontId="3" fillId="0" borderId="25" xfId="0" applyFont="1" applyBorder="1" applyAlignment="1"/>
    <xf numFmtId="0" fontId="3" fillId="0" borderId="25" xfId="0" applyFont="1" applyBorder="1" applyAlignment="1" applyProtection="1">
      <alignment horizontal="left" vertical="center"/>
      <protection locked="0"/>
    </xf>
    <xf numFmtId="0" fontId="3" fillId="3" borderId="25" xfId="0" applyFont="1" applyFill="1" applyBorder="1" applyAlignment="1">
      <alignment horizontal="left" vertical="center"/>
    </xf>
    <xf numFmtId="0" fontId="3" fillId="35" borderId="25" xfId="0" applyFont="1" applyFill="1" applyBorder="1" applyAlignment="1">
      <alignment horizontal="left" vertical="center"/>
    </xf>
    <xf numFmtId="0" fontId="3" fillId="35" borderId="25" xfId="0" applyFont="1" applyFill="1" applyBorder="1" applyAlignment="1">
      <alignment horizontal="left"/>
    </xf>
    <xf numFmtId="3" fontId="0" fillId="0" borderId="25" xfId="0" applyNumberFormat="1" applyBorder="1" applyAlignment="1">
      <alignment horizontal="center" vertical="center"/>
    </xf>
    <xf numFmtId="9" fontId="0" fillId="0" borderId="25" xfId="0" applyNumberFormat="1" applyBorder="1" applyAlignment="1">
      <alignment horizontal="center" vertical="center"/>
    </xf>
    <xf numFmtId="0" fontId="2" fillId="0" borderId="25" xfId="0" applyFont="1" applyBorder="1" applyAlignment="1" applyProtection="1">
      <alignment horizontal="center" vertical="center" wrapText="1"/>
      <protection locked="0"/>
    </xf>
    <xf numFmtId="0" fontId="2" fillId="0" borderId="25" xfId="0" applyFont="1" applyBorder="1" applyAlignment="1" applyProtection="1">
      <alignment horizontal="center" vertical="center"/>
      <protection locked="0"/>
    </xf>
    <xf numFmtId="0" fontId="34" fillId="2" borderId="0" xfId="57" applyFill="1" applyAlignment="1">
      <alignment vertical="center"/>
    </xf>
    <xf numFmtId="0" fontId="34" fillId="2" borderId="0" xfId="57" applyFill="1" applyAlignment="1">
      <alignment horizontal="center" vertical="center"/>
    </xf>
    <xf numFmtId="0" fontId="3" fillId="2" borderId="0" xfId="57" applyFont="1" applyFill="1" applyAlignment="1">
      <alignment horizontal="left" vertical="center"/>
    </xf>
    <xf numFmtId="0" fontId="34" fillId="2" borderId="26" xfId="57" applyFill="1" applyBorder="1" applyAlignment="1">
      <alignment horizontal="center" vertical="center"/>
    </xf>
    <xf numFmtId="0" fontId="34" fillId="2" borderId="26" xfId="57" applyFill="1" applyBorder="1" applyAlignment="1">
      <alignment vertical="center"/>
    </xf>
    <xf numFmtId="0" fontId="34" fillId="2" borderId="4" xfId="57" applyFill="1" applyBorder="1" applyAlignment="1">
      <alignment vertical="center"/>
    </xf>
    <xf numFmtId="0" fontId="34" fillId="0" borderId="0" xfId="57" applyAlignment="1">
      <alignment horizontal="center" vertical="center"/>
    </xf>
    <xf numFmtId="0" fontId="34" fillId="0" borderId="0" xfId="57" applyAlignment="1" applyProtection="1">
      <alignment vertical="center"/>
      <protection locked="0"/>
    </xf>
    <xf numFmtId="0" fontId="34" fillId="2" borderId="5" xfId="57" applyFill="1" applyBorder="1" applyAlignment="1">
      <alignment vertical="center"/>
    </xf>
    <xf numFmtId="0" fontId="34" fillId="0" borderId="0" xfId="57" applyAlignment="1" applyProtection="1">
      <alignment horizontal="left" vertical="center"/>
      <protection locked="0"/>
    </xf>
    <xf numFmtId="0" fontId="2" fillId="2" borderId="0" xfId="57" applyFont="1" applyFill="1" applyAlignment="1">
      <alignment horizontal="center" vertical="center" wrapText="1"/>
    </xf>
    <xf numFmtId="0" fontId="2" fillId="2" borderId="0" xfId="57" applyFont="1" applyFill="1" applyAlignment="1">
      <alignment vertical="center" wrapText="1"/>
    </xf>
    <xf numFmtId="0" fontId="34" fillId="2" borderId="7" xfId="57" applyFill="1" applyBorder="1" applyAlignment="1">
      <alignment horizontal="center" vertical="center"/>
    </xf>
    <xf numFmtId="0" fontId="34" fillId="2" borderId="7" xfId="57" applyFill="1" applyBorder="1" applyAlignment="1">
      <alignment vertical="center"/>
    </xf>
    <xf numFmtId="0" fontId="13" fillId="2" borderId="0" xfId="57" applyFont="1" applyFill="1" applyAlignment="1">
      <alignment vertical="center"/>
    </xf>
    <xf numFmtId="0" fontId="3" fillId="0" borderId="27" xfId="57" applyFont="1" applyBorder="1" applyAlignment="1">
      <alignment horizontal="left" vertical="center"/>
    </xf>
    <xf numFmtId="0" fontId="15" fillId="0" borderId="8" xfId="57" applyFont="1" applyBorder="1" applyAlignment="1">
      <alignment horizontal="center" vertical="center"/>
    </xf>
    <xf numFmtId="0" fontId="15" fillId="0" borderId="7" xfId="57" applyFont="1" applyBorder="1" applyAlignment="1">
      <alignment horizontal="left" vertical="center"/>
    </xf>
    <xf numFmtId="0" fontId="13" fillId="0" borderId="7" xfId="57" applyFont="1" applyBorder="1" applyAlignment="1">
      <alignment vertical="center"/>
    </xf>
    <xf numFmtId="0" fontId="15" fillId="0" borderId="28" xfId="57" applyFont="1" applyBorder="1" applyAlignment="1">
      <alignment horizontal="left" vertical="center"/>
    </xf>
    <xf numFmtId="0" fontId="15" fillId="0" borderId="5" xfId="57" applyFont="1" applyBorder="1" applyAlignment="1">
      <alignment horizontal="center" vertical="center"/>
    </xf>
    <xf numFmtId="0" fontId="6" fillId="0" borderId="0" xfId="57" applyFont="1" applyAlignment="1">
      <alignment vertical="center"/>
    </xf>
    <xf numFmtId="0" fontId="15" fillId="0" borderId="0" xfId="57" applyFont="1" applyAlignment="1">
      <alignment horizontal="left" vertical="center"/>
    </xf>
    <xf numFmtId="0" fontId="15" fillId="0" borderId="4" xfId="57" applyFont="1" applyBorder="1" applyAlignment="1">
      <alignment horizontal="left" vertical="center"/>
    </xf>
    <xf numFmtId="0" fontId="13" fillId="0" borderId="0" xfId="57" applyFont="1" applyAlignment="1">
      <alignment vertical="center"/>
    </xf>
    <xf numFmtId="0" fontId="6" fillId="2" borderId="0" xfId="57" applyFont="1" applyFill="1" applyAlignment="1">
      <alignment vertical="center"/>
    </xf>
    <xf numFmtId="0" fontId="34" fillId="0" borderId="0" xfId="57" applyAlignment="1">
      <alignment vertical="center"/>
    </xf>
    <xf numFmtId="0" fontId="3" fillId="0" borderId="29" xfId="57" applyFont="1" applyBorder="1" applyAlignment="1">
      <alignment horizontal="left" vertical="center"/>
    </xf>
    <xf numFmtId="0" fontId="15" fillId="0" borderId="30" xfId="57" applyFont="1" applyBorder="1" applyAlignment="1">
      <alignment horizontal="center" vertical="center"/>
    </xf>
    <xf numFmtId="0" fontId="15" fillId="0" borderId="26" xfId="57" applyFont="1" applyBorder="1" applyAlignment="1">
      <alignment horizontal="left" vertical="center"/>
    </xf>
    <xf numFmtId="0" fontId="34" fillId="0" borderId="26" xfId="57" applyBorder="1" applyAlignment="1">
      <alignment vertical="center"/>
    </xf>
    <xf numFmtId="0" fontId="15" fillId="0" borderId="31" xfId="57" applyFont="1" applyBorder="1" applyAlignment="1">
      <alignment horizontal="left" vertical="center"/>
    </xf>
    <xf numFmtId="0" fontId="2" fillId="2" borderId="32" xfId="57" applyFont="1" applyFill="1" applyBorder="1" applyAlignment="1">
      <alignment horizontal="left" vertical="center" wrapText="1"/>
    </xf>
    <xf numFmtId="0" fontId="2" fillId="2" borderId="32" xfId="57" applyFont="1" applyFill="1" applyBorder="1" applyAlignment="1">
      <alignment vertical="center" wrapText="1"/>
    </xf>
    <xf numFmtId="0" fontId="2" fillId="2" borderId="2" xfId="57" applyFont="1" applyFill="1" applyBorder="1" applyAlignment="1">
      <alignment horizontal="left" vertical="center"/>
    </xf>
    <xf numFmtId="0" fontId="2" fillId="2" borderId="2" xfId="57" applyFont="1" applyFill="1" applyBorder="1" applyAlignment="1">
      <alignment horizontal="left" vertical="center" wrapText="1"/>
    </xf>
    <xf numFmtId="0" fontId="2" fillId="2" borderId="2" xfId="57" applyFont="1" applyFill="1" applyBorder="1" applyAlignment="1">
      <alignment vertical="center" wrapText="1"/>
    </xf>
    <xf numFmtId="0" fontId="6" fillId="2" borderId="6" xfId="57" applyFont="1" applyFill="1" applyBorder="1" applyAlignment="1">
      <alignment horizontal="center" vertical="center" wrapText="1"/>
    </xf>
    <xf numFmtId="0" fontId="6" fillId="2" borderId="0" xfId="57" applyFont="1" applyFill="1" applyAlignment="1">
      <alignment horizontal="center" vertical="center" wrapText="1"/>
    </xf>
    <xf numFmtId="0" fontId="2" fillId="2" borderId="0" xfId="57" applyFont="1" applyFill="1" applyAlignment="1">
      <alignment vertical="center"/>
    </xf>
    <xf numFmtId="0" fontId="2" fillId="2" borderId="0" xfId="57" applyFont="1" applyFill="1" applyAlignment="1">
      <alignment horizontal="left" vertical="center"/>
    </xf>
    <xf numFmtId="0" fontId="3" fillId="2" borderId="0" xfId="57" applyFont="1" applyFill="1" applyAlignment="1">
      <alignment vertical="center"/>
    </xf>
    <xf numFmtId="0" fontId="3" fillId="2" borderId="0" xfId="57" applyFont="1" applyFill="1" applyAlignment="1">
      <alignment horizontal="center" vertical="center"/>
    </xf>
    <xf numFmtId="0" fontId="2" fillId="2" borderId="0" xfId="57" applyFont="1" applyFill="1" applyAlignment="1">
      <alignment horizontal="center" vertical="center"/>
    </xf>
    <xf numFmtId="0" fontId="7" fillId="2" borderId="0" xfId="57" applyFont="1" applyFill="1" applyAlignment="1">
      <alignment horizontal="center" vertical="center"/>
    </xf>
    <xf numFmtId="0" fontId="7" fillId="2" borderId="0" xfId="57" applyFont="1" applyFill="1" applyAlignment="1">
      <alignment vertical="center"/>
    </xf>
    <xf numFmtId="0" fontId="2" fillId="3" borderId="0" xfId="0" applyFont="1" applyFill="1" applyAlignment="1">
      <alignment horizontal="left" vertical="center" wrapText="1"/>
    </xf>
    <xf numFmtId="0" fontId="6" fillId="2" borderId="13" xfId="0" applyFont="1" applyFill="1" applyBorder="1" applyAlignment="1">
      <alignment horizontal="center" vertical="center" wrapText="1"/>
    </xf>
    <xf numFmtId="0" fontId="6" fillId="2" borderId="14" xfId="0" applyFont="1" applyFill="1" applyBorder="1" applyAlignment="1">
      <alignment horizontal="center" vertical="center" wrapText="1"/>
    </xf>
    <xf numFmtId="0" fontId="6" fillId="2" borderId="15" xfId="0" applyFont="1" applyFill="1" applyBorder="1" applyAlignment="1">
      <alignment horizontal="center" vertical="center" wrapText="1"/>
    </xf>
    <xf numFmtId="0" fontId="15" fillId="3" borderId="0" xfId="0" applyFont="1" applyFill="1" applyAlignment="1">
      <alignment horizontal="left" vertical="center" wrapText="1"/>
    </xf>
    <xf numFmtId="0" fontId="2" fillId="2" borderId="0" xfId="57" applyFont="1" applyFill="1" applyAlignment="1">
      <alignment horizontal="left" vertical="center" wrapText="1"/>
    </xf>
    <xf numFmtId="0" fontId="9" fillId="2" borderId="0" xfId="57" applyFont="1" applyFill="1" applyAlignment="1">
      <alignment horizontal="left" vertical="center" wrapText="1"/>
    </xf>
    <xf numFmtId="0" fontId="3" fillId="0" borderId="11" xfId="57" applyFont="1" applyBorder="1" applyAlignment="1">
      <alignment horizontal="left" vertical="center" wrapText="1"/>
    </xf>
    <xf numFmtId="0" fontId="2" fillId="2" borderId="0" xfId="57" applyFont="1" applyFill="1" applyAlignment="1">
      <alignment horizontal="center" vertical="center" wrapText="1"/>
    </xf>
  </cellXfs>
  <cellStyles count="58">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2" xfId="56" xr:uid="{691878BE-8001-4947-9580-1E8E6ED659FC}"/>
    <cellStyle name="Comma0" xfId="28" xr:uid="{00000000-0005-0000-0000-00001B000000}"/>
    <cellStyle name="Currency0" xfId="29" xr:uid="{00000000-0005-0000-0000-00001C000000}"/>
    <cellStyle name="Currency0 2" xfId="30" xr:uid="{00000000-0005-0000-0000-00001D000000}"/>
    <cellStyle name="Date" xfId="31" xr:uid="{00000000-0005-0000-0000-00001E000000}"/>
    <cellStyle name="Explanatory Text" xfId="32" builtinId="53" customBuiltin="1"/>
    <cellStyle name="Fixed" xfId="33" xr:uid="{00000000-0005-0000-0000-000020000000}"/>
    <cellStyle name="Good" xfId="34" builtinId="26" customBuiltin="1"/>
    <cellStyle name="Heading 1" xfId="35" builtinId="16" customBuiltin="1"/>
    <cellStyle name="Heading 1 2" xfId="36" xr:uid="{00000000-0005-0000-0000-000023000000}"/>
    <cellStyle name="Heading 1 3" xfId="37" xr:uid="{00000000-0005-0000-0000-000024000000}"/>
    <cellStyle name="Heading 2" xfId="38" builtinId="17" customBuiltin="1"/>
    <cellStyle name="Heading 2 2" xfId="39" xr:uid="{00000000-0005-0000-0000-000026000000}"/>
    <cellStyle name="Heading 2 3" xfId="40" xr:uid="{00000000-0005-0000-0000-000027000000}"/>
    <cellStyle name="Heading 3" xfId="41" builtinId="18" customBuiltin="1"/>
    <cellStyle name="Heading 4" xfId="42" builtinId="19" customBuiltin="1"/>
    <cellStyle name="Hyperlink" xfId="43" builtinId="8"/>
    <cellStyle name="Input" xfId="44" builtinId="20" customBuiltin="1"/>
    <cellStyle name="Linked Cell" xfId="45" builtinId="24" customBuiltin="1"/>
    <cellStyle name="Neutral" xfId="46" builtinId="28" customBuiltin="1"/>
    <cellStyle name="Normal" xfId="0" builtinId="0"/>
    <cellStyle name="Normal 2" xfId="47" xr:uid="{00000000-0005-0000-0000-00002F000000}"/>
    <cellStyle name="Normal 3" xfId="48" xr:uid="{00000000-0005-0000-0000-000030000000}"/>
    <cellStyle name="Normal 4" xfId="57" xr:uid="{9111946C-10E5-419C-B1B6-BA27EEDBC1D1}"/>
    <cellStyle name="Note 2" xfId="49" xr:uid="{00000000-0005-0000-0000-000031000000}"/>
    <cellStyle name="Output" xfId="50" builtinId="21" customBuiltin="1"/>
    <cellStyle name="Title" xfId="51" builtinId="15" customBuiltin="1"/>
    <cellStyle name="Total" xfId="52" builtinId="25" customBuiltin="1"/>
    <cellStyle name="Total 2" xfId="53" xr:uid="{00000000-0005-0000-0000-000035000000}"/>
    <cellStyle name="Total 3" xfId="54" xr:uid="{00000000-0005-0000-0000-000036000000}"/>
    <cellStyle name="Warning Text" xfId="55" builtinId="11" customBuiltin="1"/>
  </cellStyles>
  <dxfs count="6">
    <dxf>
      <font>
        <condense val="0"/>
        <extend val="0"/>
        <color indexed="9"/>
      </font>
    </dxf>
    <dxf>
      <fill>
        <patternFill>
          <bgColor indexed="13"/>
        </patternFill>
      </fill>
    </dxf>
    <dxf>
      <fill>
        <patternFill>
          <bgColor indexed="10"/>
        </patternFill>
      </fill>
    </dxf>
    <dxf>
      <font>
        <condense val="0"/>
        <extend val="0"/>
        <color indexed="9"/>
      </font>
    </dxf>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13" Type="http://schemas.openxmlformats.org/officeDocument/2006/relationships/customXml" Target="../customXml/item6.xml"/><Relationship Id="rId3" Type="http://schemas.openxmlformats.org/officeDocument/2006/relationships/worksheet" Target="worksheets/sheet3.xml"/><Relationship Id="rId7" Type="http://schemas.openxmlformats.org/officeDocument/2006/relationships/calcChain" Target="calcChain.xml"/><Relationship Id="rId12" Type="http://schemas.openxmlformats.org/officeDocument/2006/relationships/customXml" Target="../customXml/item5.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 Id="rId14" Type="http://schemas.openxmlformats.org/officeDocument/2006/relationships/customXml" Target="../customXml/item7.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mark.cooper@lgbce.org.uk"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C36"/>
  <sheetViews>
    <sheetView workbookViewId="0">
      <selection activeCell="F19" sqref="F19"/>
    </sheetView>
  </sheetViews>
  <sheetFormatPr defaultColWidth="8.88671875" defaultRowHeight="15"/>
  <cols>
    <col min="1" max="2" width="8.88671875" style="1"/>
    <col min="3" max="3" width="75.33203125" style="1" customWidth="1"/>
    <col min="4" max="16384" width="8.88671875" style="1"/>
  </cols>
  <sheetData>
    <row r="2" spans="2:3" ht="15.75">
      <c r="B2" s="38" t="s">
        <v>0</v>
      </c>
    </row>
    <row r="3" spans="2:3">
      <c r="B3" s="15" t="s">
        <v>1</v>
      </c>
      <c r="C3" s="17" t="s">
        <v>2</v>
      </c>
    </row>
    <row r="4" spans="2:3">
      <c r="B4" s="15" t="s">
        <v>3</v>
      </c>
      <c r="C4" s="31" t="s">
        <v>4</v>
      </c>
    </row>
    <row r="5" spans="2:3">
      <c r="B5" s="15" t="s">
        <v>5</v>
      </c>
      <c r="C5" s="17" t="s">
        <v>6</v>
      </c>
    </row>
    <row r="6" spans="2:3" ht="18" customHeight="1">
      <c r="B6" s="15" t="s">
        <v>7</v>
      </c>
      <c r="C6" s="36" t="s">
        <v>8</v>
      </c>
    </row>
    <row r="9" spans="2:3" ht="15.75">
      <c r="B9" s="38" t="s">
        <v>9</v>
      </c>
    </row>
    <row r="10" spans="2:3">
      <c r="B10" s="15" t="s">
        <v>1</v>
      </c>
      <c r="C10" s="33" t="s">
        <v>10</v>
      </c>
    </row>
    <row r="11" spans="2:3">
      <c r="B11" s="15" t="s">
        <v>3</v>
      </c>
      <c r="C11" s="31" t="s">
        <v>11</v>
      </c>
    </row>
    <row r="12" spans="2:3">
      <c r="B12" s="15" t="s">
        <v>5</v>
      </c>
      <c r="C12" s="17"/>
    </row>
    <row r="13" spans="2:3">
      <c r="B13" s="15" t="s">
        <v>7</v>
      </c>
      <c r="C13" s="17"/>
    </row>
    <row r="14" spans="2:3">
      <c r="B14" s="15"/>
      <c r="C14" s="17"/>
    </row>
    <row r="15" spans="2:3" ht="15.75">
      <c r="B15" s="38" t="s">
        <v>12</v>
      </c>
    </row>
    <row r="17" spans="2:3" ht="45">
      <c r="B17" s="14" t="s">
        <v>13</v>
      </c>
      <c r="C17" s="16" t="s">
        <v>14</v>
      </c>
    </row>
    <row r="18" spans="2:3" ht="60">
      <c r="B18" s="14" t="s">
        <v>15</v>
      </c>
      <c r="C18" s="16" t="s">
        <v>16</v>
      </c>
    </row>
    <row r="19" spans="2:3" ht="60">
      <c r="B19" s="14" t="s">
        <v>17</v>
      </c>
      <c r="C19" s="16" t="s">
        <v>18</v>
      </c>
    </row>
    <row r="20" spans="2:3" ht="48" customHeight="1">
      <c r="B20" s="14" t="s">
        <v>19</v>
      </c>
      <c r="C20" s="16" t="s">
        <v>20</v>
      </c>
    </row>
    <row r="21" spans="2:3" ht="30">
      <c r="B21" s="14" t="s">
        <v>21</v>
      </c>
      <c r="C21" s="16" t="s">
        <v>22</v>
      </c>
    </row>
    <row r="22" spans="2:3" ht="103.5" customHeight="1">
      <c r="B22" s="14" t="s">
        <v>23</v>
      </c>
      <c r="C22" s="16" t="s">
        <v>24</v>
      </c>
    </row>
    <row r="23" spans="2:3" ht="15.75">
      <c r="B23" s="38" t="s">
        <v>25</v>
      </c>
    </row>
    <row r="24" spans="2:3">
      <c r="B24" s="14"/>
      <c r="C24" s="16"/>
    </row>
    <row r="25" spans="2:3" ht="58.5" customHeight="1">
      <c r="B25" s="14" t="s">
        <v>13</v>
      </c>
      <c r="C25" s="30" t="s">
        <v>26</v>
      </c>
    </row>
    <row r="26" spans="2:3" ht="60" customHeight="1">
      <c r="B26" s="14" t="s">
        <v>15</v>
      </c>
      <c r="C26" s="30" t="s">
        <v>27</v>
      </c>
    </row>
    <row r="27" spans="2:3" ht="60">
      <c r="B27" s="14" t="s">
        <v>17</v>
      </c>
      <c r="C27" s="30" t="s">
        <v>28</v>
      </c>
    </row>
    <row r="28" spans="2:3">
      <c r="C28" s="30"/>
    </row>
    <row r="29" spans="2:3">
      <c r="C29" s="30"/>
    </row>
    <row r="30" spans="2:3">
      <c r="C30" s="30"/>
    </row>
    <row r="31" spans="2:3">
      <c r="C31" s="30"/>
    </row>
    <row r="32" spans="2:3">
      <c r="C32" s="30"/>
    </row>
    <row r="33" spans="3:3">
      <c r="C33" s="30"/>
    </row>
    <row r="34" spans="3:3">
      <c r="C34" s="30"/>
    </row>
    <row r="35" spans="3:3">
      <c r="C35" s="30"/>
    </row>
    <row r="36" spans="3:3">
      <c r="C36" s="30"/>
    </row>
  </sheetData>
  <phoneticPr fontId="5" type="noConversion"/>
  <hyperlinks>
    <hyperlink ref="C4" r:id="rId1" xr:uid="{7CD3FD9D-D4D7-4133-95C9-4D19D1F3468F}"/>
  </hyperlinks>
  <pageMargins left="0.75" right="0.75" top="1" bottom="1" header="0.5" footer="0.5"/>
  <pageSetup paperSize="8" scale="75" orientation="landscape" r:id="rId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T118"/>
  <sheetViews>
    <sheetView topLeftCell="A2" zoomScale="72" workbookViewId="0">
      <selection activeCell="A48" sqref="A48"/>
    </sheetView>
  </sheetViews>
  <sheetFormatPr defaultColWidth="8.88671875" defaultRowHeight="15"/>
  <cols>
    <col min="1" max="1" width="2.77734375" style="6" customWidth="1"/>
    <col min="2" max="2" width="9.88671875" style="7" customWidth="1"/>
    <col min="3" max="3" width="23" style="5" hidden="1" customWidth="1"/>
    <col min="4" max="5" width="23" style="5" customWidth="1"/>
    <col min="6" max="6" width="23" style="5" hidden="1" customWidth="1"/>
    <col min="7" max="7" width="23.77734375" style="5" customWidth="1"/>
    <col min="8" max="8" width="12.21875" style="7" customWidth="1"/>
    <col min="9" max="9" width="12.21875" style="10" customWidth="1"/>
    <col min="10" max="10" width="10.77734375" style="6" customWidth="1"/>
    <col min="11" max="11" width="25.77734375" style="6" customWidth="1"/>
    <col min="12" max="16" width="12.88671875" style="7" customWidth="1"/>
    <col min="17" max="16384" width="8.88671875" style="6"/>
  </cols>
  <sheetData>
    <row r="2" spans="1:20" s="18" customFormat="1" ht="18.75">
      <c r="B2" s="20" t="s">
        <v>29</v>
      </c>
      <c r="C2" s="20"/>
      <c r="D2" s="20"/>
      <c r="E2" s="20"/>
      <c r="F2" s="20"/>
      <c r="G2" s="20"/>
      <c r="H2" s="19"/>
      <c r="I2" s="21"/>
      <c r="L2" s="19"/>
      <c r="M2" s="19"/>
      <c r="N2" s="19"/>
      <c r="O2" s="19"/>
      <c r="P2" s="19"/>
    </row>
    <row r="3" spans="1:20" s="22" customFormat="1" ht="15.75">
      <c r="A3" s="39"/>
      <c r="B3" s="35"/>
      <c r="C3" s="35"/>
      <c r="D3" s="35"/>
      <c r="E3" s="35"/>
      <c r="F3" s="35"/>
      <c r="G3" s="29"/>
      <c r="H3" s="40"/>
      <c r="I3" s="40"/>
      <c r="J3" s="39"/>
      <c r="K3" s="25" t="s">
        <v>30</v>
      </c>
      <c r="L3" s="41">
        <v>2023</v>
      </c>
      <c r="M3" s="41">
        <v>2029</v>
      </c>
      <c r="N3" s="42"/>
      <c r="O3" s="42"/>
      <c r="P3" s="42"/>
      <c r="Q3" s="39"/>
      <c r="R3" s="39"/>
      <c r="S3" s="39"/>
      <c r="T3" s="39"/>
    </row>
    <row r="4" spans="1:20" s="22" customFormat="1" ht="15" customHeight="1">
      <c r="A4" s="39"/>
      <c r="B4" s="111" t="s">
        <v>31</v>
      </c>
      <c r="C4" s="111"/>
      <c r="D4" s="111"/>
      <c r="E4" s="111"/>
      <c r="F4" s="111"/>
      <c r="G4" s="39"/>
      <c r="H4" s="39"/>
      <c r="I4" s="39"/>
      <c r="J4" s="39"/>
      <c r="K4" s="23" t="s">
        <v>32</v>
      </c>
      <c r="L4" s="24">
        <f>SUM(L14:L91)</f>
        <v>66</v>
      </c>
      <c r="M4" s="24">
        <f>SUM(L14:L91)</f>
        <v>66</v>
      </c>
      <c r="N4" s="42"/>
      <c r="O4" s="42"/>
      <c r="P4" s="42"/>
      <c r="Q4" s="39"/>
      <c r="R4" s="39"/>
      <c r="S4" s="39"/>
      <c r="T4" s="39"/>
    </row>
    <row r="5" spans="1:20" s="22" customFormat="1" ht="15" customHeight="1">
      <c r="A5" s="39"/>
      <c r="B5" s="111"/>
      <c r="C5" s="111"/>
      <c r="D5" s="111"/>
      <c r="E5" s="111"/>
      <c r="F5" s="111"/>
      <c r="G5" s="28"/>
      <c r="H5" s="24"/>
      <c r="I5" s="24"/>
      <c r="J5" s="39"/>
      <c r="K5" s="23" t="s">
        <v>33</v>
      </c>
      <c r="L5" s="24">
        <f>SUM(H14:H194)</f>
        <v>141945</v>
      </c>
      <c r="M5" s="24">
        <f>SUM(I14:I194)</f>
        <v>150899</v>
      </c>
      <c r="N5" s="42"/>
      <c r="O5" s="42"/>
      <c r="P5" s="42"/>
      <c r="Q5" s="39"/>
      <c r="R5" s="39"/>
      <c r="S5" s="39"/>
      <c r="T5" s="39"/>
    </row>
    <row r="6" spans="1:20" s="22" customFormat="1" ht="15.75" customHeight="1">
      <c r="A6" s="39"/>
      <c r="B6" s="111"/>
      <c r="C6" s="111"/>
      <c r="D6" s="111"/>
      <c r="E6" s="111"/>
      <c r="F6" s="111"/>
      <c r="G6" s="39"/>
      <c r="H6" s="39"/>
      <c r="I6" s="39"/>
      <c r="J6" s="39"/>
      <c r="K6" s="23" t="s">
        <v>34</v>
      </c>
      <c r="L6" s="24">
        <f>L5/L4</f>
        <v>2150.681818181818</v>
      </c>
      <c r="M6" s="24">
        <f>M5/M4</f>
        <v>2286.348484848485</v>
      </c>
      <c r="N6" s="42"/>
      <c r="O6" s="42"/>
      <c r="P6" s="42"/>
      <c r="Q6" s="39"/>
      <c r="R6" s="39"/>
      <c r="S6" s="39"/>
      <c r="T6" s="39"/>
    </row>
    <row r="7" spans="1:20" s="22" customFormat="1" ht="15.75" customHeight="1">
      <c r="A7" s="39"/>
      <c r="B7" s="43"/>
      <c r="C7" s="43"/>
      <c r="D7" s="43"/>
      <c r="E7" s="43"/>
      <c r="F7" s="43"/>
      <c r="G7" s="39"/>
      <c r="H7" s="39"/>
      <c r="I7" s="39"/>
      <c r="J7" s="39"/>
      <c r="K7" s="28"/>
      <c r="L7" s="24"/>
      <c r="M7" s="24"/>
      <c r="N7" s="42"/>
      <c r="O7" s="42"/>
      <c r="P7" s="42"/>
      <c r="Q7" s="39"/>
      <c r="R7" s="39"/>
      <c r="S7" s="39"/>
      <c r="T7" s="39"/>
    </row>
    <row r="8" spans="1:20" s="22" customFormat="1" ht="15.75" customHeight="1">
      <c r="A8" s="39"/>
      <c r="B8" s="115" t="s">
        <v>35</v>
      </c>
      <c r="C8" s="115"/>
      <c r="D8" s="115"/>
      <c r="E8" s="115"/>
      <c r="F8" s="115"/>
      <c r="G8" s="39"/>
      <c r="H8" s="39"/>
      <c r="I8" s="39"/>
      <c r="J8" s="39"/>
      <c r="K8" s="28"/>
      <c r="L8" s="24"/>
      <c r="M8" s="24"/>
      <c r="N8" s="42"/>
      <c r="O8" s="42"/>
      <c r="P8" s="32" t="s">
        <v>36</v>
      </c>
      <c r="Q8" s="39"/>
      <c r="R8" s="39"/>
      <c r="S8" s="39"/>
      <c r="T8" s="39"/>
    </row>
    <row r="9" spans="1:20">
      <c r="L9" s="6"/>
      <c r="M9" s="6"/>
    </row>
    <row r="10" spans="1:20" ht="51" customHeight="1">
      <c r="B10" s="13" t="s">
        <v>37</v>
      </c>
      <c r="C10" s="13" t="s">
        <v>38</v>
      </c>
      <c r="D10" s="13" t="s">
        <v>39</v>
      </c>
      <c r="E10" s="13" t="s">
        <v>40</v>
      </c>
      <c r="F10" s="13" t="s">
        <v>41</v>
      </c>
      <c r="G10" s="13" t="s">
        <v>42</v>
      </c>
      <c r="H10" s="13" t="s">
        <v>43</v>
      </c>
      <c r="I10" s="13" t="s">
        <v>44</v>
      </c>
      <c r="J10" s="26"/>
      <c r="K10" s="13" t="s">
        <v>45</v>
      </c>
      <c r="L10" s="27" t="s">
        <v>46</v>
      </c>
      <c r="M10" s="112" t="s">
        <v>47</v>
      </c>
      <c r="N10" s="113"/>
      <c r="O10" s="113"/>
      <c r="P10" s="114"/>
    </row>
    <row r="11" spans="1:20" ht="15.75" thickBot="1"/>
    <row r="12" spans="1:20" s="4" customFormat="1" ht="32.25" thickBot="1">
      <c r="A12" s="44"/>
      <c r="B12" s="37" t="s">
        <v>48</v>
      </c>
      <c r="C12" s="45" t="s">
        <v>49</v>
      </c>
      <c r="D12" s="45" t="s">
        <v>50</v>
      </c>
      <c r="E12" s="45" t="s">
        <v>51</v>
      </c>
      <c r="F12" s="45" t="s">
        <v>52</v>
      </c>
      <c r="G12" s="45" t="s">
        <v>53</v>
      </c>
      <c r="H12" s="37" t="s">
        <v>54</v>
      </c>
      <c r="I12" s="37" t="s">
        <v>55</v>
      </c>
      <c r="J12" s="44"/>
      <c r="K12" s="46" t="s">
        <v>56</v>
      </c>
      <c r="L12" s="37" t="s">
        <v>57</v>
      </c>
      <c r="M12" s="47" t="s">
        <v>54</v>
      </c>
      <c r="N12" s="37" t="s">
        <v>58</v>
      </c>
      <c r="O12" s="47" t="s">
        <v>55</v>
      </c>
      <c r="P12" s="37" t="s">
        <v>59</v>
      </c>
      <c r="Q12" s="44"/>
      <c r="R12" s="44"/>
      <c r="S12" s="44"/>
      <c r="T12" s="44"/>
    </row>
    <row r="13" spans="1:20" s="4" customFormat="1" ht="15.75">
      <c r="A13" s="44"/>
      <c r="B13" s="48"/>
      <c r="C13" s="49"/>
      <c r="D13" s="49"/>
      <c r="E13" s="49"/>
      <c r="F13" s="49"/>
      <c r="G13" s="49"/>
      <c r="H13" s="48"/>
      <c r="I13" s="50"/>
      <c r="J13" s="44"/>
      <c r="K13" s="51"/>
      <c r="L13" s="48"/>
      <c r="M13" s="48"/>
      <c r="N13" s="48"/>
      <c r="O13" s="48"/>
      <c r="P13" s="48"/>
      <c r="Q13" s="44"/>
      <c r="R13" s="44"/>
      <c r="S13" s="44"/>
      <c r="T13" s="44"/>
    </row>
    <row r="14" spans="1:20" s="4" customFormat="1" ht="15.75">
      <c r="A14" s="9"/>
      <c r="B14" s="56" t="s">
        <v>60</v>
      </c>
      <c r="C14" s="57"/>
      <c r="D14" s="57"/>
      <c r="E14" s="57"/>
      <c r="F14" s="57"/>
      <c r="G14" s="56" t="s">
        <v>61</v>
      </c>
      <c r="H14" s="59">
        <v>259</v>
      </c>
      <c r="I14" s="60">
        <v>268</v>
      </c>
      <c r="J14" s="53"/>
      <c r="K14" s="56" t="s">
        <v>62</v>
      </c>
      <c r="L14" s="64">
        <v>3</v>
      </c>
      <c r="M14" s="61">
        <f>IF(K14="",0,(SUMIF($G$14:$G$194,K14,$H$14:$H$194)))</f>
        <v>6178</v>
      </c>
      <c r="N14" s="62">
        <f>IF(K14="",-1,(-($L$6-(M14/L14))/$L$6))</f>
        <v>-4.247419775265053E-2</v>
      </c>
      <c r="O14" s="61">
        <f t="shared" ref="O14:O35" si="0">IF(K14="",0,(SUMIF($G$14:$G$194,K14,$I$14:$I$194)))</f>
        <v>6792</v>
      </c>
      <c r="P14" s="62">
        <f>IF(K14="",-1,(-($M$6-(O14/L14))/$M$6))</f>
        <v>-9.7747499983433222E-3</v>
      </c>
      <c r="Q14" s="54"/>
      <c r="R14" s="44"/>
      <c r="S14" s="44"/>
      <c r="T14" s="44"/>
    </row>
    <row r="15" spans="1:20" s="4" customFormat="1" ht="15.75">
      <c r="A15" s="9"/>
      <c r="B15" s="56" t="s">
        <v>63</v>
      </c>
      <c r="C15" s="57"/>
      <c r="D15" s="57"/>
      <c r="E15" s="57"/>
      <c r="F15" s="57"/>
      <c r="G15" s="56" t="s">
        <v>61</v>
      </c>
      <c r="H15" s="59">
        <v>1655</v>
      </c>
      <c r="I15" s="60">
        <v>1689</v>
      </c>
      <c r="J15" s="53"/>
      <c r="K15" s="56" t="s">
        <v>64</v>
      </c>
      <c r="L15" s="63">
        <v>3</v>
      </c>
      <c r="M15" s="61">
        <f t="shared" ref="M15:M35" si="1">IF(K15="",0,(SUMIF($G$14:$G$194,K15,$H$14:$H$194)))</f>
        <v>7092</v>
      </c>
      <c r="N15" s="62">
        <f t="shared" ref="N14:N35" si="2">IF(K15="",-1,(-($L$6-(M15/L15))/$L$6))</f>
        <v>9.9186304554581078E-2</v>
      </c>
      <c r="O15" s="61">
        <f>IF(K15="",0,(SUMIF($G$14:$G$194,K15,$I$14:$I$194)))</f>
        <v>7418</v>
      </c>
      <c r="P15" s="62">
        <f t="shared" ref="P14:P35" si="3">IF(K15="",-1,(-($M$6-(O15/L15))/$M$6))</f>
        <v>8.1491593715001295E-2</v>
      </c>
      <c r="Q15" s="54"/>
      <c r="R15" s="44"/>
      <c r="S15" s="44"/>
      <c r="T15" s="55"/>
    </row>
    <row r="16" spans="1:20" s="4" customFormat="1" ht="15.75">
      <c r="A16" s="9"/>
      <c r="B16" s="56" t="s">
        <v>65</v>
      </c>
      <c r="C16" s="57"/>
      <c r="D16" s="57"/>
      <c r="E16" s="57"/>
      <c r="F16" s="57"/>
      <c r="G16" s="56" t="s">
        <v>61</v>
      </c>
      <c r="H16" s="60">
        <v>3029</v>
      </c>
      <c r="I16" s="60">
        <v>3029</v>
      </c>
      <c r="J16" s="53"/>
      <c r="K16" s="56" t="s">
        <v>66</v>
      </c>
      <c r="L16" s="63">
        <v>3</v>
      </c>
      <c r="M16" s="61">
        <f t="shared" si="1"/>
        <v>5544</v>
      </c>
      <c r="N16" s="62">
        <f t="shared" si="2"/>
        <v>-0.14073760963753559</v>
      </c>
      <c r="O16" s="61">
        <f t="shared" si="0"/>
        <v>6907</v>
      </c>
      <c r="P16" s="62">
        <f t="shared" si="3"/>
        <v>6.9914313547472205E-3</v>
      </c>
      <c r="Q16" s="54"/>
      <c r="R16" s="44"/>
      <c r="S16" s="44"/>
      <c r="T16" s="55"/>
    </row>
    <row r="17" spans="1:20" s="4" customFormat="1" ht="15.75">
      <c r="A17" s="9"/>
      <c r="B17" s="56" t="s">
        <v>67</v>
      </c>
      <c r="C17" s="57"/>
      <c r="D17" s="57"/>
      <c r="E17" s="57"/>
      <c r="F17" s="57"/>
      <c r="G17" s="56" t="s">
        <v>61</v>
      </c>
      <c r="H17" s="60">
        <v>2205</v>
      </c>
      <c r="I17" s="60">
        <v>2271</v>
      </c>
      <c r="J17" s="53"/>
      <c r="K17" s="56" t="s">
        <v>68</v>
      </c>
      <c r="L17" s="63">
        <v>3</v>
      </c>
      <c r="M17" s="61">
        <f t="shared" si="1"/>
        <v>6681</v>
      </c>
      <c r="N17" s="62">
        <f t="shared" si="2"/>
        <v>3.5485575398922199E-2</v>
      </c>
      <c r="O17" s="61">
        <f t="shared" si="0"/>
        <v>7404</v>
      </c>
      <c r="P17" s="62">
        <f t="shared" si="3"/>
        <v>7.9450493376364256E-2</v>
      </c>
      <c r="Q17" s="54"/>
      <c r="R17" s="44"/>
      <c r="S17" s="44"/>
      <c r="T17" s="55"/>
    </row>
    <row r="18" spans="1:20" s="4" customFormat="1" ht="15.75">
      <c r="A18" s="9"/>
      <c r="B18" s="56" t="s">
        <v>69</v>
      </c>
      <c r="C18" s="57"/>
      <c r="D18" s="57"/>
      <c r="E18" s="57"/>
      <c r="F18" s="57"/>
      <c r="G18" s="56" t="s">
        <v>70</v>
      </c>
      <c r="H18" s="60">
        <v>1797</v>
      </c>
      <c r="I18" s="60">
        <v>1825</v>
      </c>
      <c r="J18" s="53"/>
      <c r="K18" s="56" t="s">
        <v>71</v>
      </c>
      <c r="L18" s="63">
        <v>3</v>
      </c>
      <c r="M18" s="61">
        <f t="shared" si="1"/>
        <v>6570</v>
      </c>
      <c r="N18" s="62">
        <f t="shared" si="2"/>
        <v>1.8281728838634759E-2</v>
      </c>
      <c r="O18" s="61">
        <f t="shared" si="0"/>
        <v>6771</v>
      </c>
      <c r="P18" s="62">
        <f t="shared" si="3"/>
        <v>-1.2836400506298975E-2</v>
      </c>
      <c r="Q18" s="54"/>
      <c r="R18" s="44"/>
      <c r="S18" s="44"/>
      <c r="T18" s="55"/>
    </row>
    <row r="19" spans="1:20" s="4" customFormat="1" ht="15.75">
      <c r="A19" s="9"/>
      <c r="B19" s="56" t="s">
        <v>72</v>
      </c>
      <c r="C19" s="57"/>
      <c r="D19" s="57"/>
      <c r="E19" s="57"/>
      <c r="F19" s="57"/>
      <c r="G19" s="56" t="s">
        <v>70</v>
      </c>
      <c r="H19" s="60">
        <v>695</v>
      </c>
      <c r="I19" s="60">
        <v>730</v>
      </c>
      <c r="J19" s="52"/>
      <c r="K19" s="56" t="s">
        <v>61</v>
      </c>
      <c r="L19" s="63">
        <v>3</v>
      </c>
      <c r="M19" s="61">
        <f t="shared" si="1"/>
        <v>7148</v>
      </c>
      <c r="N19" s="62">
        <f t="shared" si="2"/>
        <v>0.10786572263905035</v>
      </c>
      <c r="O19" s="61">
        <f t="shared" si="0"/>
        <v>7257</v>
      </c>
      <c r="P19" s="62">
        <f t="shared" si="3"/>
        <v>5.8018939820674693E-2</v>
      </c>
      <c r="Q19" s="54"/>
      <c r="R19" s="44"/>
      <c r="S19" s="44"/>
      <c r="T19" s="55"/>
    </row>
    <row r="20" spans="1:20" ht="15.75">
      <c r="A20" s="9"/>
      <c r="B20" s="56" t="s">
        <v>73</v>
      </c>
      <c r="C20" s="57"/>
      <c r="D20" s="57"/>
      <c r="E20" s="57"/>
      <c r="F20" s="57"/>
      <c r="G20" s="56" t="s">
        <v>70</v>
      </c>
      <c r="H20" s="60">
        <v>899</v>
      </c>
      <c r="I20" s="60">
        <v>918</v>
      </c>
      <c r="J20" s="9"/>
      <c r="K20" s="56" t="s">
        <v>74</v>
      </c>
      <c r="L20" s="63">
        <v>3</v>
      </c>
      <c r="M20" s="61">
        <f t="shared" si="1"/>
        <v>6256</v>
      </c>
      <c r="N20" s="62">
        <f t="shared" si="2"/>
        <v>-3.0385008277853953E-2</v>
      </c>
      <c r="O20" s="61">
        <f t="shared" si="0"/>
        <v>6429</v>
      </c>
      <c r="P20" s="62">
        <f t="shared" si="3"/>
        <v>-6.2697565921576742E-2</v>
      </c>
      <c r="Q20" s="8"/>
      <c r="T20" s="34"/>
    </row>
    <row r="21" spans="1:20" ht="15.75">
      <c r="A21" s="9"/>
      <c r="B21" s="56" t="s">
        <v>75</v>
      </c>
      <c r="C21" s="57"/>
      <c r="D21" s="57"/>
      <c r="E21" s="57"/>
      <c r="F21" s="57"/>
      <c r="G21" s="56" t="s">
        <v>70</v>
      </c>
      <c r="H21" s="60">
        <v>1390</v>
      </c>
      <c r="I21" s="60">
        <v>1411</v>
      </c>
      <c r="J21" s="9"/>
      <c r="K21" s="56" t="s">
        <v>76</v>
      </c>
      <c r="L21" s="63">
        <v>3</v>
      </c>
      <c r="M21" s="61">
        <f t="shared" si="1"/>
        <v>5984</v>
      </c>
      <c r="N21" s="62">
        <f t="shared" si="2"/>
        <v>-7.2542181830990773E-2</v>
      </c>
      <c r="O21" s="61">
        <f t="shared" si="0"/>
        <v>6207</v>
      </c>
      <c r="P21" s="62">
        <f t="shared" si="3"/>
        <v>-9.5063585577107923E-2</v>
      </c>
      <c r="Q21" s="8"/>
      <c r="T21" s="34"/>
    </row>
    <row r="22" spans="1:20" ht="15.75">
      <c r="A22" s="9"/>
      <c r="B22" s="56" t="s">
        <v>77</v>
      </c>
      <c r="C22" s="57"/>
      <c r="D22" s="57"/>
      <c r="E22" s="57"/>
      <c r="F22" s="57"/>
      <c r="G22" s="56" t="s">
        <v>70</v>
      </c>
      <c r="H22" s="60">
        <v>2076</v>
      </c>
      <c r="I22" s="60">
        <v>2948</v>
      </c>
      <c r="J22" s="9"/>
      <c r="K22" s="56" t="s">
        <v>78</v>
      </c>
      <c r="L22" s="63">
        <v>3</v>
      </c>
      <c r="M22" s="61">
        <f t="shared" si="1"/>
        <v>6553</v>
      </c>
      <c r="N22" s="62">
        <f t="shared" si="2"/>
        <v>1.5646905491563782E-2</v>
      </c>
      <c r="O22" s="61">
        <f t="shared" si="0"/>
        <v>7423</v>
      </c>
      <c r="P22" s="62">
        <f t="shared" si="3"/>
        <v>8.222055812165753E-2</v>
      </c>
      <c r="Q22" s="8"/>
      <c r="T22" s="34"/>
    </row>
    <row r="23" spans="1:20" ht="15.75">
      <c r="A23" s="9"/>
      <c r="B23" s="56" t="s">
        <v>79</v>
      </c>
      <c r="C23" s="57"/>
      <c r="D23" s="57"/>
      <c r="E23" s="57"/>
      <c r="F23" s="57"/>
      <c r="G23" s="56" t="s">
        <v>68</v>
      </c>
      <c r="H23" s="60">
        <v>1346</v>
      </c>
      <c r="I23" s="60">
        <v>1942</v>
      </c>
      <c r="J23" s="9"/>
      <c r="K23" s="56" t="s">
        <v>80</v>
      </c>
      <c r="L23" s="63">
        <v>3</v>
      </c>
      <c r="M23" s="61">
        <f t="shared" si="1"/>
        <v>5540</v>
      </c>
      <c r="N23" s="62">
        <f t="shared" si="2"/>
        <v>-0.1413575680721405</v>
      </c>
      <c r="O23" s="61">
        <f t="shared" si="0"/>
        <v>5983</v>
      </c>
      <c r="P23" s="62">
        <f t="shared" si="3"/>
        <v>-0.12772119099530158</v>
      </c>
      <c r="Q23" s="8"/>
      <c r="T23" s="34"/>
    </row>
    <row r="24" spans="1:20" ht="15.75">
      <c r="A24" s="9"/>
      <c r="B24" s="56" t="s">
        <v>81</v>
      </c>
      <c r="C24" s="57"/>
      <c r="D24" s="57"/>
      <c r="E24" s="57"/>
      <c r="F24" s="57"/>
      <c r="G24" s="56" t="s">
        <v>68</v>
      </c>
      <c r="H24" s="60">
        <v>379</v>
      </c>
      <c r="I24" s="60">
        <v>387</v>
      </c>
      <c r="J24" s="9"/>
      <c r="K24" s="56" t="s">
        <v>82</v>
      </c>
      <c r="L24" s="63">
        <v>3</v>
      </c>
      <c r="M24" s="61">
        <f t="shared" si="1"/>
        <v>5956</v>
      </c>
      <c r="N24" s="62">
        <f t="shared" si="2"/>
        <v>-7.6881890873225514E-2</v>
      </c>
      <c r="O24" s="61">
        <f t="shared" si="0"/>
        <v>6112</v>
      </c>
      <c r="P24" s="62">
        <f t="shared" si="3"/>
        <v>-0.108913909303574</v>
      </c>
      <c r="Q24" s="8"/>
      <c r="T24" s="34"/>
    </row>
    <row r="25" spans="1:20" ht="15.75">
      <c r="A25" s="9"/>
      <c r="B25" s="56" t="s">
        <v>83</v>
      </c>
      <c r="C25" s="57"/>
      <c r="D25" s="57"/>
      <c r="E25" s="57"/>
      <c r="F25" s="57"/>
      <c r="G25" s="56" t="s">
        <v>68</v>
      </c>
      <c r="H25" s="60">
        <v>813</v>
      </c>
      <c r="I25" s="60">
        <v>834</v>
      </c>
      <c r="J25" s="9"/>
      <c r="K25" s="56" t="s">
        <v>84</v>
      </c>
      <c r="L25" s="64">
        <v>3</v>
      </c>
      <c r="M25" s="61">
        <f t="shared" si="1"/>
        <v>7209</v>
      </c>
      <c r="N25" s="62">
        <f t="shared" si="2"/>
        <v>0.11732008876677595</v>
      </c>
      <c r="O25" s="61">
        <f t="shared" si="0"/>
        <v>7530</v>
      </c>
      <c r="P25" s="62">
        <f t="shared" si="3"/>
        <v>9.7820396424098177E-2</v>
      </c>
      <c r="Q25" s="8"/>
      <c r="T25" s="34"/>
    </row>
    <row r="26" spans="1:20" ht="15.75">
      <c r="A26" s="9"/>
      <c r="B26" s="56" t="s">
        <v>85</v>
      </c>
      <c r="C26" s="57"/>
      <c r="D26" s="57"/>
      <c r="E26" s="57"/>
      <c r="F26" s="57"/>
      <c r="G26" s="56" t="s">
        <v>68</v>
      </c>
      <c r="H26" s="60">
        <v>1116</v>
      </c>
      <c r="I26" s="60">
        <v>1130</v>
      </c>
      <c r="J26" s="9"/>
      <c r="K26" s="56" t="s">
        <v>86</v>
      </c>
      <c r="L26" s="63">
        <v>3</v>
      </c>
      <c r="M26" s="61">
        <f t="shared" si="1"/>
        <v>6870</v>
      </c>
      <c r="N26" s="62">
        <f t="shared" si="2"/>
        <v>6.4778611434006206E-2</v>
      </c>
      <c r="O26" s="61">
        <f t="shared" si="0"/>
        <v>7461</v>
      </c>
      <c r="P26" s="62">
        <f t="shared" si="3"/>
        <v>8.7760687612243884E-2</v>
      </c>
      <c r="Q26" s="8"/>
      <c r="T26" s="34"/>
    </row>
    <row r="27" spans="1:20" ht="15.75">
      <c r="A27" s="9"/>
      <c r="B27" s="56" t="s">
        <v>87</v>
      </c>
      <c r="C27" s="57"/>
      <c r="D27" s="57"/>
      <c r="E27" s="57"/>
      <c r="F27" s="57"/>
      <c r="G27" s="56" t="s">
        <v>68</v>
      </c>
      <c r="H27" s="60">
        <v>2210</v>
      </c>
      <c r="I27" s="60">
        <v>2276</v>
      </c>
      <c r="J27" s="9"/>
      <c r="K27" s="56" t="s">
        <v>88</v>
      </c>
      <c r="L27" s="63">
        <v>3</v>
      </c>
      <c r="M27" s="61">
        <f t="shared" si="1"/>
        <v>6825</v>
      </c>
      <c r="N27" s="62">
        <f t="shared" si="2"/>
        <v>5.7804079044700495E-2</v>
      </c>
      <c r="O27" s="61">
        <f t="shared" si="0"/>
        <v>7037</v>
      </c>
      <c r="P27" s="62">
        <f t="shared" si="3"/>
        <v>2.5944505927805887E-2</v>
      </c>
      <c r="Q27" s="8"/>
      <c r="T27" s="34"/>
    </row>
    <row r="28" spans="1:20" ht="15.75">
      <c r="A28" s="9"/>
      <c r="B28" s="56" t="s">
        <v>89</v>
      </c>
      <c r="C28" s="57"/>
      <c r="D28" s="57"/>
      <c r="E28" s="57"/>
      <c r="F28" s="57"/>
      <c r="G28" s="56" t="s">
        <v>68</v>
      </c>
      <c r="H28" s="60">
        <v>817</v>
      </c>
      <c r="I28" s="60">
        <v>835</v>
      </c>
      <c r="J28" s="9"/>
      <c r="K28" s="56" t="s">
        <v>90</v>
      </c>
      <c r="L28" s="64">
        <v>3</v>
      </c>
      <c r="M28" s="61">
        <f t="shared" si="1"/>
        <v>6404</v>
      </c>
      <c r="N28" s="62">
        <f t="shared" si="2"/>
        <v>-7.4465461974708453E-3</v>
      </c>
      <c r="O28" s="61">
        <f t="shared" si="0"/>
        <v>6534</v>
      </c>
      <c r="P28" s="62">
        <f t="shared" si="3"/>
        <v>-4.7389313381798477E-2</v>
      </c>
      <c r="Q28" s="8"/>
      <c r="T28" s="34"/>
    </row>
    <row r="29" spans="1:20" ht="15.75">
      <c r="A29" s="9"/>
      <c r="B29" s="56" t="s">
        <v>91</v>
      </c>
      <c r="C29" s="57"/>
      <c r="D29" s="57"/>
      <c r="E29" s="57"/>
      <c r="F29" s="57"/>
      <c r="G29" s="56" t="s">
        <v>92</v>
      </c>
      <c r="H29" s="60">
        <v>523</v>
      </c>
      <c r="I29" s="60">
        <v>530</v>
      </c>
      <c r="J29" s="9"/>
      <c r="K29" s="56" t="s">
        <v>70</v>
      </c>
      <c r="L29" s="63">
        <v>3</v>
      </c>
      <c r="M29" s="61">
        <f t="shared" si="1"/>
        <v>6857</v>
      </c>
      <c r="N29" s="62">
        <f t="shared" si="2"/>
        <v>6.2763746521540043E-2</v>
      </c>
      <c r="O29" s="61">
        <f t="shared" si="0"/>
        <v>7832</v>
      </c>
      <c r="P29" s="62">
        <f t="shared" si="3"/>
        <v>0.14184984658612701</v>
      </c>
      <c r="Q29" s="8"/>
      <c r="T29" s="34"/>
    </row>
    <row r="30" spans="1:20" ht="15.75">
      <c r="A30" s="9"/>
      <c r="B30" s="56" t="s">
        <v>93</v>
      </c>
      <c r="C30" s="57"/>
      <c r="D30" s="57"/>
      <c r="E30" s="57"/>
      <c r="F30" s="57"/>
      <c r="G30" s="56" t="s">
        <v>92</v>
      </c>
      <c r="H30" s="60">
        <v>1836</v>
      </c>
      <c r="I30" s="60">
        <v>2074</v>
      </c>
      <c r="J30" s="9"/>
      <c r="K30" s="56" t="s">
        <v>94</v>
      </c>
      <c r="L30" s="63">
        <v>3</v>
      </c>
      <c r="M30" s="61">
        <f t="shared" si="1"/>
        <v>6008</v>
      </c>
      <c r="N30" s="62">
        <f t="shared" si="2"/>
        <v>-6.8822431223361055E-2</v>
      </c>
      <c r="O30" s="61">
        <f t="shared" si="0"/>
        <v>6264</v>
      </c>
      <c r="P30" s="62">
        <f t="shared" si="3"/>
        <v>-8.6753391341228295E-2</v>
      </c>
      <c r="Q30" s="8"/>
      <c r="T30" s="34"/>
    </row>
    <row r="31" spans="1:20" ht="15.75">
      <c r="A31" s="9"/>
      <c r="B31" s="56" t="s">
        <v>95</v>
      </c>
      <c r="C31" s="57"/>
      <c r="D31" s="57"/>
      <c r="E31" s="57"/>
      <c r="F31" s="57"/>
      <c r="G31" s="56" t="s">
        <v>92</v>
      </c>
      <c r="H31" s="60">
        <v>2540</v>
      </c>
      <c r="I31" s="60">
        <v>2595</v>
      </c>
      <c r="J31" s="9"/>
      <c r="K31" s="56" t="s">
        <v>96</v>
      </c>
      <c r="L31" s="64">
        <v>3</v>
      </c>
      <c r="M31" s="61">
        <f t="shared" si="1"/>
        <v>5916</v>
      </c>
      <c r="N31" s="62">
        <f t="shared" si="2"/>
        <v>-8.3081475219275003E-2</v>
      </c>
      <c r="O31" s="61">
        <f t="shared" si="0"/>
        <v>6337</v>
      </c>
      <c r="P31" s="62">
        <f t="shared" si="3"/>
        <v>-7.6110511004049058E-2</v>
      </c>
      <c r="Q31" s="8"/>
      <c r="T31" s="34"/>
    </row>
    <row r="32" spans="1:20" ht="15.75">
      <c r="A32" s="9"/>
      <c r="B32" s="56" t="s">
        <v>97</v>
      </c>
      <c r="C32" s="57"/>
      <c r="D32" s="57"/>
      <c r="E32" s="57"/>
      <c r="F32" s="57"/>
      <c r="G32" s="56" t="s">
        <v>92</v>
      </c>
      <c r="H32" s="60">
        <v>1299</v>
      </c>
      <c r="I32" s="60">
        <v>1321</v>
      </c>
      <c r="J32" s="9"/>
      <c r="K32" s="56" t="s">
        <v>98</v>
      </c>
      <c r="L32" s="63">
        <v>3</v>
      </c>
      <c r="M32" s="61">
        <f t="shared" si="1"/>
        <v>6130</v>
      </c>
      <c r="N32" s="62">
        <f t="shared" si="2"/>
        <v>-4.9913698967910071E-2</v>
      </c>
      <c r="O32" s="61">
        <f t="shared" si="0"/>
        <v>6307</v>
      </c>
      <c r="P32" s="62">
        <f t="shared" si="3"/>
        <v>-8.0484297443985706E-2</v>
      </c>
      <c r="Q32" s="8"/>
      <c r="T32" s="34"/>
    </row>
    <row r="33" spans="1:20" ht="15.75">
      <c r="A33" s="9"/>
      <c r="B33" s="56" t="s">
        <v>99</v>
      </c>
      <c r="C33" s="57"/>
      <c r="D33" s="57"/>
      <c r="E33" s="57"/>
      <c r="F33" s="57"/>
      <c r="G33" s="56" t="s">
        <v>92</v>
      </c>
      <c r="H33" s="60">
        <v>610</v>
      </c>
      <c r="I33" s="60">
        <v>625</v>
      </c>
      <c r="J33" s="9"/>
      <c r="K33" s="56" t="s">
        <v>100</v>
      </c>
      <c r="L33" s="63">
        <v>3</v>
      </c>
      <c r="M33" s="61">
        <f t="shared" si="1"/>
        <v>6527</v>
      </c>
      <c r="N33" s="62">
        <f t="shared" si="2"/>
        <v>1.1617175666631448E-2</v>
      </c>
      <c r="O33" s="61">
        <f t="shared" si="0"/>
        <v>6666</v>
      </c>
      <c r="P33" s="62">
        <f t="shared" si="3"/>
        <v>-2.8144653046077234E-2</v>
      </c>
      <c r="Q33" s="8"/>
      <c r="T33" s="34"/>
    </row>
    <row r="34" spans="1:20" ht="15.75">
      <c r="A34" s="9"/>
      <c r="B34" s="56" t="s">
        <v>101</v>
      </c>
      <c r="C34" s="57"/>
      <c r="D34" s="57"/>
      <c r="E34" s="57"/>
      <c r="F34" s="57"/>
      <c r="G34" s="56" t="s">
        <v>64</v>
      </c>
      <c r="H34" s="60">
        <v>1842</v>
      </c>
      <c r="I34" s="60">
        <v>1919</v>
      </c>
      <c r="J34" s="9"/>
      <c r="K34" s="56" t="s">
        <v>102</v>
      </c>
      <c r="L34" s="64">
        <v>3</v>
      </c>
      <c r="M34" s="61">
        <f t="shared" si="1"/>
        <v>6889</v>
      </c>
      <c r="N34" s="62">
        <f t="shared" si="2"/>
        <v>6.7723413998379806E-2</v>
      </c>
      <c r="O34" s="61">
        <f t="shared" si="0"/>
        <v>7083</v>
      </c>
      <c r="P34" s="62">
        <f t="shared" si="3"/>
        <v>3.2650978469042143E-2</v>
      </c>
      <c r="Q34" s="8"/>
      <c r="T34" s="34"/>
    </row>
    <row r="35" spans="1:20" ht="15.75">
      <c r="A35" s="9"/>
      <c r="B35" s="56" t="s">
        <v>103</v>
      </c>
      <c r="C35" s="57"/>
      <c r="D35" s="57"/>
      <c r="E35" s="57"/>
      <c r="F35" s="57"/>
      <c r="G35" s="56" t="s">
        <v>64</v>
      </c>
      <c r="H35" s="60">
        <v>2321</v>
      </c>
      <c r="I35" s="60">
        <v>2401</v>
      </c>
      <c r="J35" s="9"/>
      <c r="K35" s="56" t="s">
        <v>92</v>
      </c>
      <c r="L35" s="63">
        <v>3</v>
      </c>
      <c r="M35" s="61">
        <f t="shared" si="1"/>
        <v>6808</v>
      </c>
      <c r="N35" s="62">
        <f t="shared" si="2"/>
        <v>5.5169255697629517E-2</v>
      </c>
      <c r="O35" s="61">
        <f t="shared" si="0"/>
        <v>7145</v>
      </c>
      <c r="P35" s="62">
        <f t="shared" si="3"/>
        <v>4.1690137111577812E-2</v>
      </c>
      <c r="Q35" s="8"/>
      <c r="T35" s="34"/>
    </row>
    <row r="36" spans="1:20">
      <c r="A36" s="9"/>
      <c r="B36" s="56" t="s">
        <v>104</v>
      </c>
      <c r="C36" s="57"/>
      <c r="D36" s="57"/>
      <c r="E36" s="57"/>
      <c r="F36" s="57"/>
      <c r="G36" s="56" t="s">
        <v>64</v>
      </c>
      <c r="H36" s="60">
        <v>657</v>
      </c>
      <c r="I36" s="60">
        <v>809</v>
      </c>
      <c r="J36" s="9"/>
      <c r="K36" s="3"/>
      <c r="L36" s="2"/>
      <c r="M36" s="11">
        <f t="shared" ref="M36:M67" si="4">IF(K36="",0,(SUMIF($G$14:$G$85,K36,$H$14:$H$85)))</f>
        <v>0</v>
      </c>
      <c r="N36" s="12">
        <f t="shared" ref="N36:N78" si="5">IF(K36="",-1,(-($L$6-(M36/L36))/$L$6))</f>
        <v>-1</v>
      </c>
      <c r="O36" s="11">
        <f t="shared" ref="O36:O67" si="6">IF(K36="",0,(SUMIF($G$14:$G$85,K36,$I$14:$I$85)))</f>
        <v>0</v>
      </c>
      <c r="P36" s="12">
        <f t="shared" ref="P36:P78" si="7">IF(K36="",-1,(-($M$6-(O36/L36))/$M$6))</f>
        <v>-1</v>
      </c>
      <c r="Q36" s="8"/>
      <c r="T36" s="34"/>
    </row>
    <row r="37" spans="1:20">
      <c r="A37" s="9"/>
      <c r="B37" s="56" t="s">
        <v>105</v>
      </c>
      <c r="C37" s="57"/>
      <c r="D37" s="57"/>
      <c r="E37" s="57"/>
      <c r="F37" s="57"/>
      <c r="G37" s="56" t="s">
        <v>64</v>
      </c>
      <c r="H37" s="60">
        <v>1388</v>
      </c>
      <c r="I37" s="60">
        <v>1388</v>
      </c>
      <c r="J37" s="9"/>
      <c r="K37" s="3"/>
      <c r="L37" s="2"/>
      <c r="M37" s="11">
        <f t="shared" si="4"/>
        <v>0</v>
      </c>
      <c r="N37" s="12">
        <f t="shared" si="5"/>
        <v>-1</v>
      </c>
      <c r="O37" s="11">
        <f t="shared" si="6"/>
        <v>0</v>
      </c>
      <c r="P37" s="12">
        <f t="shared" si="7"/>
        <v>-1</v>
      </c>
      <c r="Q37" s="8"/>
      <c r="T37" s="34"/>
    </row>
    <row r="38" spans="1:20">
      <c r="A38" s="9"/>
      <c r="B38" s="56" t="s">
        <v>106</v>
      </c>
      <c r="C38" s="57"/>
      <c r="D38" s="57"/>
      <c r="E38" s="57"/>
      <c r="F38" s="57"/>
      <c r="G38" s="56" t="s">
        <v>64</v>
      </c>
      <c r="H38" s="60">
        <v>884</v>
      </c>
      <c r="I38" s="60">
        <v>901</v>
      </c>
      <c r="J38" s="9"/>
      <c r="K38" s="3"/>
      <c r="L38" s="2"/>
      <c r="M38" s="11">
        <f t="shared" si="4"/>
        <v>0</v>
      </c>
      <c r="N38" s="12">
        <f t="shared" si="5"/>
        <v>-1</v>
      </c>
      <c r="O38" s="11">
        <f t="shared" si="6"/>
        <v>0</v>
      </c>
      <c r="P38" s="12">
        <f t="shared" si="7"/>
        <v>-1</v>
      </c>
      <c r="Q38" s="8"/>
      <c r="T38" s="34"/>
    </row>
    <row r="39" spans="1:20">
      <c r="A39" s="9"/>
      <c r="B39" s="56" t="s">
        <v>107</v>
      </c>
      <c r="C39" s="57"/>
      <c r="D39" s="57"/>
      <c r="E39" s="57"/>
      <c r="F39" s="57"/>
      <c r="G39" s="56" t="s">
        <v>98</v>
      </c>
      <c r="H39" s="60">
        <v>1882</v>
      </c>
      <c r="I39" s="60">
        <v>1930</v>
      </c>
      <c r="J39" s="9"/>
      <c r="K39" s="3"/>
      <c r="L39" s="2"/>
      <c r="M39" s="11">
        <f t="shared" si="4"/>
        <v>0</v>
      </c>
      <c r="N39" s="12">
        <f t="shared" si="5"/>
        <v>-1</v>
      </c>
      <c r="O39" s="11">
        <f t="shared" si="6"/>
        <v>0</v>
      </c>
      <c r="P39" s="12">
        <f t="shared" si="7"/>
        <v>-1</v>
      </c>
      <c r="Q39" s="8"/>
      <c r="T39" s="34"/>
    </row>
    <row r="40" spans="1:20">
      <c r="A40" s="9"/>
      <c r="B40" s="56" t="s">
        <v>108</v>
      </c>
      <c r="C40" s="57"/>
      <c r="D40" s="57"/>
      <c r="E40" s="57"/>
      <c r="F40" s="57"/>
      <c r="G40" s="56" t="s">
        <v>98</v>
      </c>
      <c r="H40" s="60">
        <v>1058</v>
      </c>
      <c r="I40" s="60">
        <v>1112</v>
      </c>
      <c r="J40" s="9"/>
      <c r="K40" s="3"/>
      <c r="L40" s="2"/>
      <c r="M40" s="11">
        <f t="shared" si="4"/>
        <v>0</v>
      </c>
      <c r="N40" s="12">
        <f t="shared" si="5"/>
        <v>-1</v>
      </c>
      <c r="O40" s="11">
        <f t="shared" si="6"/>
        <v>0</v>
      </c>
      <c r="P40" s="12">
        <f t="shared" si="7"/>
        <v>-1</v>
      </c>
      <c r="Q40" s="8"/>
      <c r="T40" s="34"/>
    </row>
    <row r="41" spans="1:20">
      <c r="A41" s="9"/>
      <c r="B41" s="56" t="s">
        <v>109</v>
      </c>
      <c r="C41" s="57"/>
      <c r="D41" s="57"/>
      <c r="E41" s="57"/>
      <c r="F41" s="57"/>
      <c r="G41" s="56" t="s">
        <v>98</v>
      </c>
      <c r="H41" s="60">
        <v>1929</v>
      </c>
      <c r="I41" s="60">
        <v>1973</v>
      </c>
      <c r="J41" s="9"/>
      <c r="K41" s="3"/>
      <c r="L41" s="2"/>
      <c r="M41" s="11">
        <f t="shared" si="4"/>
        <v>0</v>
      </c>
      <c r="N41" s="12">
        <f t="shared" si="5"/>
        <v>-1</v>
      </c>
      <c r="O41" s="11">
        <f t="shared" si="6"/>
        <v>0</v>
      </c>
      <c r="P41" s="12">
        <f t="shared" si="7"/>
        <v>-1</v>
      </c>
      <c r="Q41" s="8"/>
      <c r="T41" s="34"/>
    </row>
    <row r="42" spans="1:20">
      <c r="A42" s="9"/>
      <c r="B42" s="56" t="s">
        <v>110</v>
      </c>
      <c r="C42" s="57"/>
      <c r="D42" s="57"/>
      <c r="E42" s="57"/>
      <c r="F42" s="57"/>
      <c r="G42" s="56" t="s">
        <v>98</v>
      </c>
      <c r="H42" s="60">
        <v>1261</v>
      </c>
      <c r="I42" s="60">
        <v>1292</v>
      </c>
      <c r="J42" s="9"/>
      <c r="K42" s="3"/>
      <c r="L42" s="2"/>
      <c r="M42" s="11">
        <f t="shared" si="4"/>
        <v>0</v>
      </c>
      <c r="N42" s="12">
        <f t="shared" si="5"/>
        <v>-1</v>
      </c>
      <c r="O42" s="11">
        <f t="shared" si="6"/>
        <v>0</v>
      </c>
      <c r="P42" s="12">
        <f t="shared" si="7"/>
        <v>-1</v>
      </c>
      <c r="Q42" s="8"/>
      <c r="T42" s="34"/>
    </row>
    <row r="43" spans="1:20">
      <c r="A43" s="9"/>
      <c r="B43" s="56" t="s">
        <v>111</v>
      </c>
      <c r="C43" s="57"/>
      <c r="D43" s="57"/>
      <c r="E43" s="57"/>
      <c r="F43" s="57"/>
      <c r="G43" s="56" t="s">
        <v>100</v>
      </c>
      <c r="H43" s="60">
        <v>498</v>
      </c>
      <c r="I43" s="60">
        <v>508</v>
      </c>
      <c r="J43" s="9"/>
      <c r="K43" s="3"/>
      <c r="L43" s="2"/>
      <c r="M43" s="11">
        <f t="shared" si="4"/>
        <v>0</v>
      </c>
      <c r="N43" s="12">
        <f t="shared" si="5"/>
        <v>-1</v>
      </c>
      <c r="O43" s="11">
        <f t="shared" si="6"/>
        <v>0</v>
      </c>
      <c r="P43" s="12">
        <f t="shared" si="7"/>
        <v>-1</v>
      </c>
      <c r="Q43" s="8"/>
      <c r="T43" s="34"/>
    </row>
    <row r="44" spans="1:20">
      <c r="A44" s="9"/>
      <c r="B44" s="56" t="s">
        <v>112</v>
      </c>
      <c r="C44" s="57"/>
      <c r="D44" s="57"/>
      <c r="E44" s="57"/>
      <c r="F44" s="57"/>
      <c r="G44" s="56" t="s">
        <v>100</v>
      </c>
      <c r="H44" s="60">
        <v>1496</v>
      </c>
      <c r="I44" s="60">
        <v>1535</v>
      </c>
      <c r="J44" s="9"/>
      <c r="K44" s="3"/>
      <c r="L44" s="2"/>
      <c r="M44" s="11">
        <f t="shared" si="4"/>
        <v>0</v>
      </c>
      <c r="N44" s="12">
        <f t="shared" si="5"/>
        <v>-1</v>
      </c>
      <c r="O44" s="11">
        <f t="shared" si="6"/>
        <v>0</v>
      </c>
      <c r="P44" s="12">
        <f t="shared" si="7"/>
        <v>-1</v>
      </c>
      <c r="Q44" s="8"/>
      <c r="T44" s="34"/>
    </row>
    <row r="45" spans="1:20">
      <c r="A45" s="9"/>
      <c r="B45" s="56" t="s">
        <v>113</v>
      </c>
      <c r="C45" s="57"/>
      <c r="D45" s="57"/>
      <c r="E45" s="57"/>
      <c r="F45" s="57"/>
      <c r="G45" s="56" t="s">
        <v>100</v>
      </c>
      <c r="H45" s="60">
        <v>2605</v>
      </c>
      <c r="I45" s="60">
        <v>2644</v>
      </c>
      <c r="J45" s="9"/>
      <c r="K45" s="3"/>
      <c r="L45" s="2"/>
      <c r="M45" s="11">
        <f t="shared" si="4"/>
        <v>0</v>
      </c>
      <c r="N45" s="12">
        <f t="shared" si="5"/>
        <v>-1</v>
      </c>
      <c r="O45" s="11">
        <f t="shared" si="6"/>
        <v>0</v>
      </c>
      <c r="P45" s="12">
        <f t="shared" si="7"/>
        <v>-1</v>
      </c>
      <c r="Q45" s="8"/>
      <c r="T45" s="34"/>
    </row>
    <row r="46" spans="1:20">
      <c r="A46" s="9"/>
      <c r="B46" s="56" t="s">
        <v>114</v>
      </c>
      <c r="C46" s="57"/>
      <c r="D46" s="57"/>
      <c r="E46" s="57"/>
      <c r="F46" s="57"/>
      <c r="G46" s="56" t="s">
        <v>100</v>
      </c>
      <c r="H46" s="60">
        <v>1928</v>
      </c>
      <c r="I46" s="60">
        <v>1979</v>
      </c>
      <c r="J46" s="9"/>
      <c r="K46" s="3"/>
      <c r="L46" s="2"/>
      <c r="M46" s="11">
        <f t="shared" si="4"/>
        <v>0</v>
      </c>
      <c r="N46" s="12">
        <f t="shared" si="5"/>
        <v>-1</v>
      </c>
      <c r="O46" s="11">
        <f t="shared" si="6"/>
        <v>0</v>
      </c>
      <c r="P46" s="12">
        <f t="shared" si="7"/>
        <v>-1</v>
      </c>
      <c r="Q46" s="8"/>
      <c r="T46" s="34"/>
    </row>
    <row r="47" spans="1:20">
      <c r="A47" s="9"/>
      <c r="B47" s="56" t="s">
        <v>115</v>
      </c>
      <c r="C47" s="57"/>
      <c r="D47" s="57"/>
      <c r="E47" s="57"/>
      <c r="F47" s="57"/>
      <c r="G47" s="56" t="s">
        <v>78</v>
      </c>
      <c r="H47" s="60">
        <v>2588</v>
      </c>
      <c r="I47" s="60">
        <v>2658</v>
      </c>
      <c r="J47" s="9"/>
      <c r="K47" s="3"/>
      <c r="L47" s="2"/>
      <c r="M47" s="11">
        <f t="shared" si="4"/>
        <v>0</v>
      </c>
      <c r="N47" s="12">
        <f t="shared" si="5"/>
        <v>-1</v>
      </c>
      <c r="O47" s="11">
        <f t="shared" si="6"/>
        <v>0</v>
      </c>
      <c r="P47" s="12">
        <f t="shared" si="7"/>
        <v>-1</v>
      </c>
      <c r="Q47" s="8"/>
      <c r="T47" s="34"/>
    </row>
    <row r="48" spans="1:20">
      <c r="A48" s="9"/>
      <c r="B48" s="56" t="s">
        <v>116</v>
      </c>
      <c r="C48" s="57"/>
      <c r="D48" s="57"/>
      <c r="E48" s="57"/>
      <c r="F48" s="57"/>
      <c r="G48" s="56" t="s">
        <v>78</v>
      </c>
      <c r="H48" s="60">
        <v>1205</v>
      </c>
      <c r="I48" s="60">
        <v>1932</v>
      </c>
      <c r="J48" s="9"/>
      <c r="K48" s="3"/>
      <c r="L48" s="2"/>
      <c r="M48" s="11">
        <f t="shared" si="4"/>
        <v>0</v>
      </c>
      <c r="N48" s="12">
        <f t="shared" si="5"/>
        <v>-1</v>
      </c>
      <c r="O48" s="11">
        <f t="shared" si="6"/>
        <v>0</v>
      </c>
      <c r="P48" s="12">
        <f t="shared" si="7"/>
        <v>-1</v>
      </c>
      <c r="Q48" s="8"/>
      <c r="T48" s="34"/>
    </row>
    <row r="49" spans="1:20">
      <c r="A49" s="9"/>
      <c r="B49" s="56" t="s">
        <v>117</v>
      </c>
      <c r="C49" s="57"/>
      <c r="D49" s="57"/>
      <c r="E49" s="57"/>
      <c r="F49" s="57"/>
      <c r="G49" s="56" t="s">
        <v>78</v>
      </c>
      <c r="H49" s="60">
        <v>1435</v>
      </c>
      <c r="I49" s="60">
        <v>1482</v>
      </c>
      <c r="J49" s="9"/>
      <c r="K49" s="3"/>
      <c r="L49" s="2"/>
      <c r="M49" s="11">
        <f t="shared" si="4"/>
        <v>0</v>
      </c>
      <c r="N49" s="12">
        <f t="shared" si="5"/>
        <v>-1</v>
      </c>
      <c r="O49" s="11">
        <f t="shared" si="6"/>
        <v>0</v>
      </c>
      <c r="P49" s="12">
        <f t="shared" si="7"/>
        <v>-1</v>
      </c>
      <c r="Q49" s="8"/>
      <c r="T49" s="34"/>
    </row>
    <row r="50" spans="1:20">
      <c r="A50" s="9"/>
      <c r="B50" s="56" t="s">
        <v>118</v>
      </c>
      <c r="C50" s="57"/>
      <c r="D50" s="57"/>
      <c r="E50" s="57"/>
      <c r="F50" s="57"/>
      <c r="G50" s="56" t="s">
        <v>78</v>
      </c>
      <c r="H50" s="60">
        <v>1325</v>
      </c>
      <c r="I50" s="60">
        <v>1351</v>
      </c>
      <c r="J50" s="9"/>
      <c r="K50" s="3"/>
      <c r="L50" s="2"/>
      <c r="M50" s="11">
        <f t="shared" si="4"/>
        <v>0</v>
      </c>
      <c r="N50" s="12">
        <f t="shared" si="5"/>
        <v>-1</v>
      </c>
      <c r="O50" s="11">
        <f t="shared" si="6"/>
        <v>0</v>
      </c>
      <c r="P50" s="12">
        <f t="shared" si="7"/>
        <v>-1</v>
      </c>
      <c r="Q50" s="8"/>
      <c r="T50" s="34"/>
    </row>
    <row r="51" spans="1:20">
      <c r="A51" s="9"/>
      <c r="B51" s="56" t="s">
        <v>119</v>
      </c>
      <c r="C51" s="57"/>
      <c r="D51" s="57"/>
      <c r="E51" s="57"/>
      <c r="F51" s="57"/>
      <c r="G51" s="56" t="s">
        <v>76</v>
      </c>
      <c r="H51" s="60">
        <v>1825</v>
      </c>
      <c r="I51" s="60">
        <v>1987</v>
      </c>
      <c r="J51" s="9"/>
      <c r="K51" s="3"/>
      <c r="L51" s="2"/>
      <c r="M51" s="11">
        <f t="shared" si="4"/>
        <v>0</v>
      </c>
      <c r="N51" s="12">
        <f t="shared" si="5"/>
        <v>-1</v>
      </c>
      <c r="O51" s="11">
        <f t="shared" si="6"/>
        <v>0</v>
      </c>
      <c r="P51" s="12">
        <f t="shared" si="7"/>
        <v>-1</v>
      </c>
      <c r="Q51" s="8"/>
      <c r="T51" s="34"/>
    </row>
    <row r="52" spans="1:20">
      <c r="A52" s="9"/>
      <c r="B52" s="56" t="s">
        <v>120</v>
      </c>
      <c r="C52" s="57"/>
      <c r="D52" s="57"/>
      <c r="E52" s="57"/>
      <c r="F52" s="57"/>
      <c r="G52" s="56" t="s">
        <v>76</v>
      </c>
      <c r="H52" s="60">
        <v>1444</v>
      </c>
      <c r="I52" s="60">
        <v>1491</v>
      </c>
      <c r="J52" s="9"/>
      <c r="K52" s="3"/>
      <c r="L52" s="2"/>
      <c r="M52" s="11">
        <f t="shared" si="4"/>
        <v>0</v>
      </c>
      <c r="N52" s="12">
        <f t="shared" si="5"/>
        <v>-1</v>
      </c>
      <c r="O52" s="11">
        <f t="shared" si="6"/>
        <v>0</v>
      </c>
      <c r="P52" s="12">
        <f t="shared" si="7"/>
        <v>-1</v>
      </c>
      <c r="Q52" s="8"/>
      <c r="T52" s="34"/>
    </row>
    <row r="53" spans="1:20">
      <c r="A53" s="9"/>
      <c r="B53" s="56" t="s">
        <v>121</v>
      </c>
      <c r="C53" s="57"/>
      <c r="D53" s="57"/>
      <c r="E53" s="57"/>
      <c r="F53" s="57"/>
      <c r="G53" s="56" t="s">
        <v>76</v>
      </c>
      <c r="H53" s="60">
        <v>873</v>
      </c>
      <c r="I53" s="60">
        <v>826</v>
      </c>
      <c r="J53" s="9"/>
      <c r="K53" s="3"/>
      <c r="L53" s="2"/>
      <c r="M53" s="11">
        <f t="shared" si="4"/>
        <v>0</v>
      </c>
      <c r="N53" s="12">
        <f t="shared" si="5"/>
        <v>-1</v>
      </c>
      <c r="O53" s="11">
        <f t="shared" si="6"/>
        <v>0</v>
      </c>
      <c r="P53" s="12">
        <f t="shared" si="7"/>
        <v>-1</v>
      </c>
      <c r="Q53" s="8"/>
      <c r="T53" s="34"/>
    </row>
    <row r="54" spans="1:20">
      <c r="A54" s="9"/>
      <c r="B54" s="56" t="s">
        <v>122</v>
      </c>
      <c r="C54" s="57"/>
      <c r="D54" s="57"/>
      <c r="E54" s="57"/>
      <c r="F54" s="57"/>
      <c r="G54" s="56" t="s">
        <v>76</v>
      </c>
      <c r="H54" s="60">
        <v>1315</v>
      </c>
      <c r="I54" s="60">
        <v>1354</v>
      </c>
      <c r="J54" s="9"/>
      <c r="K54" s="3"/>
      <c r="L54" s="2"/>
      <c r="M54" s="11">
        <f t="shared" si="4"/>
        <v>0</v>
      </c>
      <c r="N54" s="12">
        <f t="shared" si="5"/>
        <v>-1</v>
      </c>
      <c r="O54" s="11">
        <f t="shared" si="6"/>
        <v>0</v>
      </c>
      <c r="P54" s="12">
        <f t="shared" si="7"/>
        <v>-1</v>
      </c>
      <c r="Q54" s="8"/>
      <c r="T54" s="34"/>
    </row>
    <row r="55" spans="1:20">
      <c r="A55" s="9"/>
      <c r="B55" s="56" t="s">
        <v>123</v>
      </c>
      <c r="C55" s="57"/>
      <c r="D55" s="57"/>
      <c r="E55" s="57"/>
      <c r="F55" s="57"/>
      <c r="G55" s="56" t="s">
        <v>76</v>
      </c>
      <c r="H55" s="60">
        <v>527</v>
      </c>
      <c r="I55" s="60">
        <v>549</v>
      </c>
      <c r="J55" s="9"/>
      <c r="K55" s="3"/>
      <c r="L55" s="2"/>
      <c r="M55" s="11">
        <f t="shared" si="4"/>
        <v>0</v>
      </c>
      <c r="N55" s="12">
        <f t="shared" si="5"/>
        <v>-1</v>
      </c>
      <c r="O55" s="11">
        <f t="shared" si="6"/>
        <v>0</v>
      </c>
      <c r="P55" s="12">
        <f t="shared" si="7"/>
        <v>-1</v>
      </c>
      <c r="Q55" s="8"/>
      <c r="T55" s="34"/>
    </row>
    <row r="56" spans="1:20">
      <c r="A56" s="9"/>
      <c r="B56" s="56" t="s">
        <v>124</v>
      </c>
      <c r="C56" s="57"/>
      <c r="D56" s="57"/>
      <c r="E56" s="57"/>
      <c r="F56" s="57"/>
      <c r="G56" s="56" t="s">
        <v>86</v>
      </c>
      <c r="H56" s="60">
        <v>780</v>
      </c>
      <c r="I56" s="60">
        <v>1108</v>
      </c>
      <c r="J56" s="9"/>
      <c r="K56" s="3"/>
      <c r="L56" s="2"/>
      <c r="M56" s="11">
        <f t="shared" si="4"/>
        <v>0</v>
      </c>
      <c r="N56" s="12">
        <f t="shared" si="5"/>
        <v>-1</v>
      </c>
      <c r="O56" s="11">
        <f t="shared" si="6"/>
        <v>0</v>
      </c>
      <c r="P56" s="12">
        <f t="shared" si="7"/>
        <v>-1</v>
      </c>
      <c r="Q56" s="8"/>
      <c r="T56" s="34"/>
    </row>
    <row r="57" spans="1:20">
      <c r="A57" s="9"/>
      <c r="B57" s="56" t="s">
        <v>125</v>
      </c>
      <c r="C57" s="57"/>
      <c r="D57" s="57"/>
      <c r="E57" s="57"/>
      <c r="F57" s="57"/>
      <c r="G57" s="56" t="s">
        <v>86</v>
      </c>
      <c r="H57" s="60">
        <v>1758</v>
      </c>
      <c r="I57" s="60">
        <v>1912</v>
      </c>
      <c r="J57" s="9"/>
      <c r="K57" s="3"/>
      <c r="L57" s="2"/>
      <c r="M57" s="11">
        <f t="shared" si="4"/>
        <v>0</v>
      </c>
      <c r="N57" s="12">
        <f t="shared" si="5"/>
        <v>-1</v>
      </c>
      <c r="O57" s="11">
        <f t="shared" si="6"/>
        <v>0</v>
      </c>
      <c r="P57" s="12">
        <f t="shared" si="7"/>
        <v>-1</v>
      </c>
      <c r="Q57" s="8"/>
      <c r="T57" s="34"/>
    </row>
    <row r="58" spans="1:20">
      <c r="A58" s="9"/>
      <c r="B58" s="56" t="s">
        <v>126</v>
      </c>
      <c r="C58" s="57"/>
      <c r="D58" s="57"/>
      <c r="E58" s="57"/>
      <c r="F58" s="57"/>
      <c r="G58" s="56" t="s">
        <v>86</v>
      </c>
      <c r="H58" s="60">
        <v>1141</v>
      </c>
      <c r="I58" s="60">
        <v>1179</v>
      </c>
      <c r="J58" s="9"/>
      <c r="K58" s="3"/>
      <c r="L58" s="2"/>
      <c r="M58" s="11">
        <f t="shared" si="4"/>
        <v>0</v>
      </c>
      <c r="N58" s="12">
        <f t="shared" si="5"/>
        <v>-1</v>
      </c>
      <c r="O58" s="11">
        <f t="shared" si="6"/>
        <v>0</v>
      </c>
      <c r="P58" s="12">
        <f t="shared" si="7"/>
        <v>-1</v>
      </c>
      <c r="Q58" s="8"/>
      <c r="T58" s="34"/>
    </row>
    <row r="59" spans="1:20">
      <c r="A59" s="9"/>
      <c r="B59" s="56" t="s">
        <v>127</v>
      </c>
      <c r="C59" s="57"/>
      <c r="D59" s="57"/>
      <c r="E59" s="57"/>
      <c r="F59" s="57"/>
      <c r="G59" s="56" t="s">
        <v>86</v>
      </c>
      <c r="H59" s="60">
        <v>1623</v>
      </c>
      <c r="I59" s="60">
        <v>1643</v>
      </c>
      <c r="J59" s="9"/>
      <c r="K59" s="3"/>
      <c r="L59" s="2"/>
      <c r="M59" s="11">
        <f t="shared" si="4"/>
        <v>0</v>
      </c>
      <c r="N59" s="12">
        <f t="shared" si="5"/>
        <v>-1</v>
      </c>
      <c r="O59" s="11">
        <f t="shared" si="6"/>
        <v>0</v>
      </c>
      <c r="P59" s="12">
        <f t="shared" si="7"/>
        <v>-1</v>
      </c>
      <c r="Q59" s="8"/>
      <c r="T59" s="34"/>
    </row>
    <row r="60" spans="1:20">
      <c r="A60" s="9"/>
      <c r="B60" s="56" t="s">
        <v>128</v>
      </c>
      <c r="C60" s="57"/>
      <c r="D60" s="57"/>
      <c r="E60" s="57"/>
      <c r="F60" s="57"/>
      <c r="G60" s="56" t="s">
        <v>86</v>
      </c>
      <c r="H60" s="60">
        <v>1568</v>
      </c>
      <c r="I60" s="60">
        <v>1619</v>
      </c>
      <c r="J60" s="9"/>
      <c r="K60" s="3"/>
      <c r="L60" s="2"/>
      <c r="M60" s="11">
        <f t="shared" si="4"/>
        <v>0</v>
      </c>
      <c r="N60" s="12">
        <f t="shared" si="5"/>
        <v>-1</v>
      </c>
      <c r="O60" s="11">
        <f t="shared" si="6"/>
        <v>0</v>
      </c>
      <c r="P60" s="12">
        <f t="shared" si="7"/>
        <v>-1</v>
      </c>
      <c r="Q60" s="8"/>
      <c r="T60" s="34"/>
    </row>
    <row r="61" spans="1:20">
      <c r="A61" s="9"/>
      <c r="B61" s="56" t="s">
        <v>129</v>
      </c>
      <c r="C61" s="57"/>
      <c r="D61" s="57"/>
      <c r="E61" s="57"/>
      <c r="F61" s="57"/>
      <c r="G61" s="56" t="s">
        <v>94</v>
      </c>
      <c r="H61" s="60">
        <v>221</v>
      </c>
      <c r="I61" s="60">
        <v>232</v>
      </c>
      <c r="J61" s="9"/>
      <c r="K61" s="3"/>
      <c r="L61" s="2"/>
      <c r="M61" s="11">
        <f t="shared" si="4"/>
        <v>0</v>
      </c>
      <c r="N61" s="12">
        <f t="shared" si="5"/>
        <v>-1</v>
      </c>
      <c r="O61" s="11">
        <f t="shared" si="6"/>
        <v>0</v>
      </c>
      <c r="P61" s="12">
        <f t="shared" si="7"/>
        <v>-1</v>
      </c>
      <c r="Q61" s="8"/>
      <c r="T61" s="34"/>
    </row>
    <row r="62" spans="1:20">
      <c r="A62" s="9"/>
      <c r="B62" s="56" t="s">
        <v>130</v>
      </c>
      <c r="C62" s="57"/>
      <c r="D62" s="57"/>
      <c r="E62" s="57"/>
      <c r="F62" s="57"/>
      <c r="G62" s="56" t="s">
        <v>94</v>
      </c>
      <c r="H62" s="60">
        <v>1952</v>
      </c>
      <c r="I62" s="60">
        <v>2016</v>
      </c>
      <c r="J62" s="9"/>
      <c r="K62" s="3"/>
      <c r="L62" s="2"/>
      <c r="M62" s="11">
        <f t="shared" si="4"/>
        <v>0</v>
      </c>
      <c r="N62" s="12">
        <f t="shared" si="5"/>
        <v>-1</v>
      </c>
      <c r="O62" s="11">
        <f t="shared" si="6"/>
        <v>0</v>
      </c>
      <c r="P62" s="12">
        <f t="shared" si="7"/>
        <v>-1</v>
      </c>
      <c r="Q62" s="8"/>
      <c r="T62" s="34"/>
    </row>
    <row r="63" spans="1:20">
      <c r="A63" s="9"/>
      <c r="B63" s="56" t="s">
        <v>131</v>
      </c>
      <c r="C63" s="57"/>
      <c r="D63" s="57"/>
      <c r="E63" s="57"/>
      <c r="F63" s="57"/>
      <c r="G63" s="56" t="s">
        <v>94</v>
      </c>
      <c r="H63" s="60">
        <v>2343</v>
      </c>
      <c r="I63" s="60">
        <v>2455</v>
      </c>
      <c r="J63" s="9"/>
      <c r="K63" s="3"/>
      <c r="L63" s="2"/>
      <c r="M63" s="11">
        <f t="shared" si="4"/>
        <v>0</v>
      </c>
      <c r="N63" s="12">
        <f t="shared" si="5"/>
        <v>-1</v>
      </c>
      <c r="O63" s="11">
        <f t="shared" si="6"/>
        <v>0</v>
      </c>
      <c r="P63" s="12">
        <f t="shared" si="7"/>
        <v>-1</v>
      </c>
      <c r="Q63" s="8"/>
      <c r="T63" s="34"/>
    </row>
    <row r="64" spans="1:20">
      <c r="A64" s="9"/>
      <c r="B64" s="56" t="s">
        <v>132</v>
      </c>
      <c r="C64" s="57"/>
      <c r="D64" s="57"/>
      <c r="E64" s="57"/>
      <c r="F64" s="57"/>
      <c r="G64" s="56" t="s">
        <v>94</v>
      </c>
      <c r="H64" s="60">
        <v>1492</v>
      </c>
      <c r="I64" s="60">
        <v>1561</v>
      </c>
      <c r="J64" s="9"/>
      <c r="K64" s="3"/>
      <c r="L64" s="2"/>
      <c r="M64" s="11">
        <f t="shared" si="4"/>
        <v>0</v>
      </c>
      <c r="N64" s="12">
        <f t="shared" si="5"/>
        <v>-1</v>
      </c>
      <c r="O64" s="11">
        <f t="shared" si="6"/>
        <v>0</v>
      </c>
      <c r="P64" s="12">
        <f t="shared" si="7"/>
        <v>-1</v>
      </c>
      <c r="Q64" s="8"/>
      <c r="T64" s="34"/>
    </row>
    <row r="65" spans="1:20">
      <c r="A65" s="9"/>
      <c r="B65" s="56" t="s">
        <v>133</v>
      </c>
      <c r="C65" s="57"/>
      <c r="D65" s="57"/>
      <c r="E65" s="57"/>
      <c r="F65" s="57"/>
      <c r="G65" s="56" t="s">
        <v>88</v>
      </c>
      <c r="H65" s="60">
        <v>517</v>
      </c>
      <c r="I65" s="60">
        <v>532</v>
      </c>
      <c r="J65" s="9"/>
      <c r="K65" s="3"/>
      <c r="L65" s="2"/>
      <c r="M65" s="11">
        <f t="shared" si="4"/>
        <v>0</v>
      </c>
      <c r="N65" s="12">
        <f t="shared" si="5"/>
        <v>-1</v>
      </c>
      <c r="O65" s="11">
        <f t="shared" si="6"/>
        <v>0</v>
      </c>
      <c r="P65" s="12">
        <f t="shared" si="7"/>
        <v>-1</v>
      </c>
      <c r="Q65" s="8"/>
      <c r="T65" s="34"/>
    </row>
    <row r="66" spans="1:20">
      <c r="A66" s="9"/>
      <c r="B66" s="56" t="s">
        <v>134</v>
      </c>
      <c r="C66" s="57"/>
      <c r="D66" s="57"/>
      <c r="E66" s="57"/>
      <c r="F66" s="57"/>
      <c r="G66" s="56" t="s">
        <v>88</v>
      </c>
      <c r="H66" s="60">
        <v>600</v>
      </c>
      <c r="I66" s="60">
        <v>613</v>
      </c>
      <c r="J66" s="9"/>
      <c r="K66" s="3"/>
      <c r="L66" s="2"/>
      <c r="M66" s="11">
        <f t="shared" si="4"/>
        <v>0</v>
      </c>
      <c r="N66" s="12">
        <f t="shared" si="5"/>
        <v>-1</v>
      </c>
      <c r="O66" s="11">
        <f t="shared" si="6"/>
        <v>0</v>
      </c>
      <c r="P66" s="12">
        <f t="shared" si="7"/>
        <v>-1</v>
      </c>
      <c r="Q66" s="8"/>
      <c r="T66" s="34"/>
    </row>
    <row r="67" spans="1:20">
      <c r="A67" s="9"/>
      <c r="B67" s="56" t="s">
        <v>135</v>
      </c>
      <c r="C67" s="57"/>
      <c r="D67" s="57"/>
      <c r="E67" s="57"/>
      <c r="F67" s="57"/>
      <c r="G67" s="56" t="s">
        <v>88</v>
      </c>
      <c r="H67" s="60">
        <v>1529</v>
      </c>
      <c r="I67" s="60">
        <v>1578</v>
      </c>
      <c r="J67" s="9"/>
      <c r="K67" s="3"/>
      <c r="L67" s="2"/>
      <c r="M67" s="11">
        <f t="shared" si="4"/>
        <v>0</v>
      </c>
      <c r="N67" s="12">
        <f t="shared" si="5"/>
        <v>-1</v>
      </c>
      <c r="O67" s="11">
        <f t="shared" si="6"/>
        <v>0</v>
      </c>
      <c r="P67" s="12">
        <f t="shared" si="7"/>
        <v>-1</v>
      </c>
      <c r="Q67" s="8"/>
      <c r="T67" s="34"/>
    </row>
    <row r="68" spans="1:20">
      <c r="A68" s="9"/>
      <c r="B68" s="56" t="s">
        <v>136</v>
      </c>
      <c r="C68" s="57"/>
      <c r="D68" s="57"/>
      <c r="E68" s="57"/>
      <c r="F68" s="57"/>
      <c r="G68" s="56" t="s">
        <v>88</v>
      </c>
      <c r="H68" s="60">
        <v>2059</v>
      </c>
      <c r="I68" s="60">
        <v>2119</v>
      </c>
      <c r="J68" s="9"/>
      <c r="K68" s="3"/>
      <c r="L68" s="2"/>
      <c r="M68" s="11">
        <f t="shared" ref="M68:M91" si="8">IF(K68="",0,(SUMIF($G$14:$G$85,K68,$H$14:$H$85)))</f>
        <v>0</v>
      </c>
      <c r="N68" s="12">
        <f t="shared" si="5"/>
        <v>-1</v>
      </c>
      <c r="O68" s="11">
        <f t="shared" ref="O68:O91" si="9">IF(K68="",0,(SUMIF($G$14:$G$85,K68,$I$14:$I$85)))</f>
        <v>0</v>
      </c>
      <c r="P68" s="12">
        <f t="shared" si="7"/>
        <v>-1</v>
      </c>
      <c r="Q68" s="8"/>
      <c r="T68" s="34"/>
    </row>
    <row r="69" spans="1:20">
      <c r="A69" s="9"/>
      <c r="B69" s="56" t="s">
        <v>137</v>
      </c>
      <c r="C69" s="57"/>
      <c r="D69" s="57"/>
      <c r="E69" s="57"/>
      <c r="F69" s="57"/>
      <c r="G69" s="56" t="s">
        <v>88</v>
      </c>
      <c r="H69" s="60">
        <v>2120</v>
      </c>
      <c r="I69" s="60">
        <v>2195</v>
      </c>
      <c r="J69" s="9"/>
      <c r="K69" s="3"/>
      <c r="L69" s="2"/>
      <c r="M69" s="11">
        <f t="shared" si="8"/>
        <v>0</v>
      </c>
      <c r="N69" s="12">
        <f t="shared" si="5"/>
        <v>-1</v>
      </c>
      <c r="O69" s="11">
        <f t="shared" si="9"/>
        <v>0</v>
      </c>
      <c r="P69" s="12">
        <f t="shared" si="7"/>
        <v>-1</v>
      </c>
      <c r="Q69" s="8"/>
      <c r="T69" s="34"/>
    </row>
    <row r="70" spans="1:20">
      <c r="A70" s="9"/>
      <c r="B70" s="56" t="s">
        <v>138</v>
      </c>
      <c r="C70" s="57"/>
      <c r="D70" s="57"/>
      <c r="E70" s="57"/>
      <c r="F70" s="57"/>
      <c r="G70" s="56" t="s">
        <v>71</v>
      </c>
      <c r="H70" s="60">
        <v>747</v>
      </c>
      <c r="I70" s="60">
        <v>769</v>
      </c>
      <c r="J70" s="9"/>
      <c r="K70" s="3"/>
      <c r="L70" s="2"/>
      <c r="M70" s="11">
        <f t="shared" si="8"/>
        <v>0</v>
      </c>
      <c r="N70" s="12">
        <f t="shared" si="5"/>
        <v>-1</v>
      </c>
      <c r="O70" s="11">
        <f t="shared" si="9"/>
        <v>0</v>
      </c>
      <c r="P70" s="12">
        <f t="shared" si="7"/>
        <v>-1</v>
      </c>
      <c r="Q70" s="8"/>
      <c r="T70" s="34"/>
    </row>
    <row r="71" spans="1:20">
      <c r="A71" s="9"/>
      <c r="B71" s="56" t="s">
        <v>139</v>
      </c>
      <c r="C71" s="57"/>
      <c r="D71" s="57"/>
      <c r="E71" s="57"/>
      <c r="F71" s="57"/>
      <c r="G71" s="56" t="s">
        <v>71</v>
      </c>
      <c r="H71" s="60">
        <v>955</v>
      </c>
      <c r="I71" s="60">
        <v>971</v>
      </c>
      <c r="J71" s="9"/>
      <c r="K71" s="3"/>
      <c r="L71" s="2"/>
      <c r="M71" s="11">
        <f t="shared" si="8"/>
        <v>0</v>
      </c>
      <c r="N71" s="12">
        <f t="shared" si="5"/>
        <v>-1</v>
      </c>
      <c r="O71" s="11">
        <f t="shared" si="9"/>
        <v>0</v>
      </c>
      <c r="P71" s="12">
        <f t="shared" si="7"/>
        <v>-1</v>
      </c>
      <c r="Q71" s="8"/>
      <c r="T71" s="34"/>
    </row>
    <row r="72" spans="1:20">
      <c r="A72" s="9"/>
      <c r="B72" s="56" t="s">
        <v>140</v>
      </c>
      <c r="C72" s="57"/>
      <c r="D72" s="57"/>
      <c r="E72" s="57"/>
      <c r="F72" s="57"/>
      <c r="G72" s="56" t="s">
        <v>71</v>
      </c>
      <c r="H72" s="60">
        <v>918</v>
      </c>
      <c r="I72" s="60">
        <v>926</v>
      </c>
      <c r="J72" s="9"/>
      <c r="K72" s="3"/>
      <c r="L72" s="2"/>
      <c r="M72" s="11">
        <f t="shared" si="8"/>
        <v>0</v>
      </c>
      <c r="N72" s="12">
        <f t="shared" si="5"/>
        <v>-1</v>
      </c>
      <c r="O72" s="11">
        <f t="shared" si="9"/>
        <v>0</v>
      </c>
      <c r="P72" s="12">
        <f t="shared" si="7"/>
        <v>-1</v>
      </c>
      <c r="Q72" s="8"/>
      <c r="T72" s="34"/>
    </row>
    <row r="73" spans="1:20">
      <c r="A73" s="9"/>
      <c r="B73" s="56" t="s">
        <v>141</v>
      </c>
      <c r="C73" s="57"/>
      <c r="D73" s="57"/>
      <c r="E73" s="57"/>
      <c r="F73" s="57"/>
      <c r="G73" s="56" t="s">
        <v>71</v>
      </c>
      <c r="H73" s="60">
        <v>625</v>
      </c>
      <c r="I73" s="60">
        <v>660</v>
      </c>
      <c r="J73" s="9"/>
      <c r="K73" s="3"/>
      <c r="L73" s="2"/>
      <c r="M73" s="11">
        <f t="shared" si="8"/>
        <v>0</v>
      </c>
      <c r="N73" s="12">
        <f t="shared" si="5"/>
        <v>-1</v>
      </c>
      <c r="O73" s="11">
        <f t="shared" si="9"/>
        <v>0</v>
      </c>
      <c r="P73" s="12">
        <f t="shared" si="7"/>
        <v>-1</v>
      </c>
      <c r="Q73" s="8"/>
      <c r="T73" s="34"/>
    </row>
    <row r="74" spans="1:20">
      <c r="A74" s="9"/>
      <c r="B74" s="56" t="s">
        <v>142</v>
      </c>
      <c r="C74" s="57"/>
      <c r="D74" s="57"/>
      <c r="E74" s="57"/>
      <c r="F74" s="57"/>
      <c r="G74" s="56" t="s">
        <v>71</v>
      </c>
      <c r="H74" s="60">
        <v>1521</v>
      </c>
      <c r="I74" s="60">
        <v>1573</v>
      </c>
      <c r="J74" s="9"/>
      <c r="K74" s="3"/>
      <c r="L74" s="2"/>
      <c r="M74" s="11">
        <f t="shared" si="8"/>
        <v>0</v>
      </c>
      <c r="N74" s="12">
        <f t="shared" si="5"/>
        <v>-1</v>
      </c>
      <c r="O74" s="11">
        <f t="shared" si="9"/>
        <v>0</v>
      </c>
      <c r="P74" s="12">
        <f t="shared" si="7"/>
        <v>-1</v>
      </c>
      <c r="Q74" s="8"/>
      <c r="T74" s="34"/>
    </row>
    <row r="75" spans="1:20">
      <c r="A75" s="9"/>
      <c r="B75" s="56" t="s">
        <v>143</v>
      </c>
      <c r="C75" s="57"/>
      <c r="D75" s="57"/>
      <c r="E75" s="57"/>
      <c r="F75" s="57"/>
      <c r="G75" s="56" t="s">
        <v>71</v>
      </c>
      <c r="H75" s="60">
        <v>960</v>
      </c>
      <c r="I75" s="60">
        <v>1000</v>
      </c>
      <c r="J75" s="9"/>
      <c r="K75" s="3"/>
      <c r="L75" s="2"/>
      <c r="M75" s="11">
        <f t="shared" si="8"/>
        <v>0</v>
      </c>
      <c r="N75" s="12">
        <f t="shared" si="5"/>
        <v>-1</v>
      </c>
      <c r="O75" s="11">
        <f t="shared" si="9"/>
        <v>0</v>
      </c>
      <c r="P75" s="12">
        <f t="shared" si="7"/>
        <v>-1</v>
      </c>
      <c r="Q75" s="8"/>
      <c r="T75" s="34"/>
    </row>
    <row r="76" spans="1:20">
      <c r="A76" s="9"/>
      <c r="B76" s="56" t="s">
        <v>144</v>
      </c>
      <c r="C76" s="57"/>
      <c r="D76" s="57"/>
      <c r="E76" s="57"/>
      <c r="F76" s="57"/>
      <c r="G76" s="56" t="s">
        <v>71</v>
      </c>
      <c r="H76" s="60">
        <v>844</v>
      </c>
      <c r="I76" s="60">
        <v>872</v>
      </c>
      <c r="J76" s="9"/>
      <c r="K76" s="3"/>
      <c r="L76" s="2"/>
      <c r="M76" s="11">
        <f t="shared" si="8"/>
        <v>0</v>
      </c>
      <c r="N76" s="12">
        <f t="shared" si="5"/>
        <v>-1</v>
      </c>
      <c r="O76" s="11">
        <f t="shared" si="9"/>
        <v>0</v>
      </c>
      <c r="P76" s="12">
        <f t="shared" si="7"/>
        <v>-1</v>
      </c>
      <c r="Q76" s="8"/>
      <c r="T76" s="34"/>
    </row>
    <row r="77" spans="1:20">
      <c r="A77" s="9"/>
      <c r="B77" s="56" t="s">
        <v>145</v>
      </c>
      <c r="C77" s="57"/>
      <c r="D77" s="57"/>
      <c r="E77" s="57"/>
      <c r="F77" s="57"/>
      <c r="G77" s="56" t="s">
        <v>66</v>
      </c>
      <c r="H77" s="60">
        <v>2180</v>
      </c>
      <c r="I77" s="60">
        <v>2324</v>
      </c>
      <c r="J77" s="9"/>
      <c r="K77" s="3"/>
      <c r="L77" s="2"/>
      <c r="M77" s="11">
        <f t="shared" si="8"/>
        <v>0</v>
      </c>
      <c r="N77" s="12">
        <f t="shared" si="5"/>
        <v>-1</v>
      </c>
      <c r="O77" s="11">
        <f t="shared" si="9"/>
        <v>0</v>
      </c>
      <c r="P77" s="12">
        <f t="shared" si="7"/>
        <v>-1</v>
      </c>
      <c r="Q77" s="8"/>
      <c r="T77" s="34"/>
    </row>
    <row r="78" spans="1:20">
      <c r="A78" s="9"/>
      <c r="B78" s="56" t="s">
        <v>146</v>
      </c>
      <c r="C78" s="57"/>
      <c r="D78" s="57"/>
      <c r="E78" s="57"/>
      <c r="F78" s="57"/>
      <c r="G78" s="56" t="s">
        <v>66</v>
      </c>
      <c r="H78" s="60">
        <v>1584</v>
      </c>
      <c r="I78" s="60">
        <v>2162</v>
      </c>
      <c r="J78" s="9"/>
      <c r="K78" s="3"/>
      <c r="L78" s="2"/>
      <c r="M78" s="11">
        <f t="shared" si="8"/>
        <v>0</v>
      </c>
      <c r="N78" s="12">
        <f t="shared" si="5"/>
        <v>-1</v>
      </c>
      <c r="O78" s="11">
        <f t="shared" si="9"/>
        <v>0</v>
      </c>
      <c r="P78" s="12">
        <f t="shared" si="7"/>
        <v>-1</v>
      </c>
      <c r="Q78" s="8"/>
      <c r="T78" s="34"/>
    </row>
    <row r="79" spans="1:20">
      <c r="A79" s="9"/>
      <c r="B79" s="56" t="s">
        <v>147</v>
      </c>
      <c r="C79" s="57"/>
      <c r="D79" s="57"/>
      <c r="E79" s="57"/>
      <c r="F79" s="57"/>
      <c r="G79" s="56" t="s">
        <v>66</v>
      </c>
      <c r="H79" s="60">
        <v>928</v>
      </c>
      <c r="I79" s="60">
        <v>1525</v>
      </c>
      <c r="J79" s="9"/>
      <c r="K79" s="3"/>
      <c r="L79" s="2"/>
      <c r="M79" s="11">
        <f t="shared" si="8"/>
        <v>0</v>
      </c>
      <c r="N79" s="12">
        <f t="shared" ref="N79:N91" si="10">IF(K79="",-1,(-($L$6-(M79/L79))/$L$6))</f>
        <v>-1</v>
      </c>
      <c r="O79" s="11">
        <f t="shared" si="9"/>
        <v>0</v>
      </c>
      <c r="P79" s="12">
        <f t="shared" ref="P79:P91" si="11">IF(K79="",-1,(-($M$6-(O79/L79))/$M$6))</f>
        <v>-1</v>
      </c>
      <c r="Q79" s="8"/>
      <c r="T79" s="34"/>
    </row>
    <row r="80" spans="1:20">
      <c r="A80" s="9"/>
      <c r="B80" s="56" t="s">
        <v>148</v>
      </c>
      <c r="C80" s="57"/>
      <c r="D80" s="57"/>
      <c r="E80" s="57"/>
      <c r="F80" s="57"/>
      <c r="G80" s="56" t="s">
        <v>66</v>
      </c>
      <c r="H80" s="60">
        <v>852</v>
      </c>
      <c r="I80" s="60">
        <v>896</v>
      </c>
      <c r="J80" s="9"/>
      <c r="K80" s="3"/>
      <c r="L80" s="2"/>
      <c r="M80" s="11">
        <f t="shared" si="8"/>
        <v>0</v>
      </c>
      <c r="N80" s="12">
        <f t="shared" si="10"/>
        <v>-1</v>
      </c>
      <c r="O80" s="11">
        <f t="shared" si="9"/>
        <v>0</v>
      </c>
      <c r="P80" s="12">
        <f t="shared" si="11"/>
        <v>-1</v>
      </c>
      <c r="Q80" s="8"/>
      <c r="T80" s="34"/>
    </row>
    <row r="81" spans="1:20">
      <c r="A81" s="9"/>
      <c r="B81" s="56" t="s">
        <v>149</v>
      </c>
      <c r="C81" s="57"/>
      <c r="D81" s="57"/>
      <c r="E81" s="57"/>
      <c r="F81" s="57"/>
      <c r="G81" s="56" t="s">
        <v>74</v>
      </c>
      <c r="H81" s="60">
        <v>2519</v>
      </c>
      <c r="I81" s="60">
        <v>2573</v>
      </c>
      <c r="J81" s="9"/>
      <c r="K81" s="3"/>
      <c r="L81" s="2"/>
      <c r="M81" s="11">
        <f t="shared" si="8"/>
        <v>0</v>
      </c>
      <c r="N81" s="12">
        <f t="shared" si="10"/>
        <v>-1</v>
      </c>
      <c r="O81" s="11">
        <f t="shared" si="9"/>
        <v>0</v>
      </c>
      <c r="P81" s="12">
        <f t="shared" si="11"/>
        <v>-1</v>
      </c>
      <c r="Q81" s="8"/>
      <c r="T81" s="34"/>
    </row>
    <row r="82" spans="1:20">
      <c r="A82" s="9"/>
      <c r="B82" s="56" t="s">
        <v>150</v>
      </c>
      <c r="C82" s="57"/>
      <c r="D82" s="57"/>
      <c r="E82" s="57"/>
      <c r="F82" s="57"/>
      <c r="G82" s="56" t="s">
        <v>74</v>
      </c>
      <c r="H82" s="60">
        <v>966</v>
      </c>
      <c r="I82" s="60">
        <v>1004</v>
      </c>
      <c r="J82" s="9"/>
      <c r="K82" s="3"/>
      <c r="L82" s="2"/>
      <c r="M82" s="11">
        <f t="shared" si="8"/>
        <v>0</v>
      </c>
      <c r="N82" s="12">
        <f t="shared" si="10"/>
        <v>-1</v>
      </c>
      <c r="O82" s="11">
        <f t="shared" si="9"/>
        <v>0</v>
      </c>
      <c r="P82" s="12">
        <f t="shared" si="11"/>
        <v>-1</v>
      </c>
      <c r="Q82" s="8"/>
      <c r="T82" s="34"/>
    </row>
    <row r="83" spans="1:20">
      <c r="A83" s="9"/>
      <c r="B83" s="56" t="s">
        <v>151</v>
      </c>
      <c r="C83" s="57"/>
      <c r="D83" s="57"/>
      <c r="E83" s="57"/>
      <c r="F83" s="57"/>
      <c r="G83" s="56" t="s">
        <v>74</v>
      </c>
      <c r="H83" s="60">
        <v>962</v>
      </c>
      <c r="I83" s="60">
        <v>995</v>
      </c>
      <c r="J83" s="9"/>
      <c r="K83" s="3"/>
      <c r="L83" s="2"/>
      <c r="M83" s="11">
        <f t="shared" si="8"/>
        <v>0</v>
      </c>
      <c r="N83" s="12">
        <f t="shared" si="10"/>
        <v>-1</v>
      </c>
      <c r="O83" s="11">
        <f t="shared" si="9"/>
        <v>0</v>
      </c>
      <c r="P83" s="12">
        <f t="shared" si="11"/>
        <v>-1</v>
      </c>
      <c r="Q83" s="8"/>
      <c r="T83" s="34"/>
    </row>
    <row r="84" spans="1:20">
      <c r="A84" s="9"/>
      <c r="B84" s="56" t="s">
        <v>152</v>
      </c>
      <c r="C84" s="57"/>
      <c r="D84" s="57"/>
      <c r="E84" s="57"/>
      <c r="F84" s="57"/>
      <c r="G84" s="56" t="s">
        <v>74</v>
      </c>
      <c r="H84" s="60">
        <v>1809</v>
      </c>
      <c r="I84" s="60">
        <v>1857</v>
      </c>
      <c r="J84" s="9"/>
      <c r="K84" s="3"/>
      <c r="L84" s="2"/>
      <c r="M84" s="11">
        <f t="shared" si="8"/>
        <v>0</v>
      </c>
      <c r="N84" s="12">
        <f t="shared" si="10"/>
        <v>-1</v>
      </c>
      <c r="O84" s="11">
        <f t="shared" si="9"/>
        <v>0</v>
      </c>
      <c r="P84" s="12">
        <f t="shared" si="11"/>
        <v>-1</v>
      </c>
      <c r="Q84" s="8"/>
      <c r="T84" s="34"/>
    </row>
    <row r="85" spans="1:20">
      <c r="A85" s="9"/>
      <c r="B85" s="56" t="s">
        <v>153</v>
      </c>
      <c r="C85" s="57"/>
      <c r="D85" s="57"/>
      <c r="E85" s="57"/>
      <c r="F85" s="57"/>
      <c r="G85" s="56" t="s">
        <v>82</v>
      </c>
      <c r="H85" s="60">
        <v>1372</v>
      </c>
      <c r="I85" s="60">
        <v>1382</v>
      </c>
      <c r="J85" s="9"/>
      <c r="K85" s="3"/>
      <c r="L85" s="2"/>
      <c r="M85" s="11">
        <f t="shared" si="8"/>
        <v>0</v>
      </c>
      <c r="N85" s="12">
        <f t="shared" si="10"/>
        <v>-1</v>
      </c>
      <c r="O85" s="11">
        <f t="shared" si="9"/>
        <v>0</v>
      </c>
      <c r="P85" s="12">
        <f t="shared" si="11"/>
        <v>-1</v>
      </c>
      <c r="Q85" s="8"/>
    </row>
    <row r="86" spans="1:20">
      <c r="B86" s="56" t="s">
        <v>154</v>
      </c>
      <c r="C86" s="58"/>
      <c r="D86" s="58"/>
      <c r="E86" s="58"/>
      <c r="F86" s="58"/>
      <c r="G86" s="56" t="s">
        <v>82</v>
      </c>
      <c r="H86" s="60">
        <v>953</v>
      </c>
      <c r="I86" s="60">
        <v>969</v>
      </c>
      <c r="J86" s="9"/>
      <c r="K86" s="3"/>
      <c r="L86" s="2"/>
      <c r="M86" s="11">
        <f t="shared" si="8"/>
        <v>0</v>
      </c>
      <c r="N86" s="12">
        <f t="shared" si="10"/>
        <v>-1</v>
      </c>
      <c r="O86" s="11">
        <f t="shared" si="9"/>
        <v>0</v>
      </c>
      <c r="P86" s="12">
        <f t="shared" si="11"/>
        <v>-1</v>
      </c>
      <c r="Q86" s="8"/>
    </row>
    <row r="87" spans="1:20">
      <c r="B87" s="56" t="s">
        <v>155</v>
      </c>
      <c r="C87" s="58"/>
      <c r="D87" s="58"/>
      <c r="E87" s="58"/>
      <c r="F87" s="58"/>
      <c r="G87" s="56" t="s">
        <v>82</v>
      </c>
      <c r="H87" s="60">
        <v>1097</v>
      </c>
      <c r="I87" s="60">
        <v>1123</v>
      </c>
      <c r="J87" s="9"/>
      <c r="K87" s="3"/>
      <c r="L87" s="2"/>
      <c r="M87" s="11">
        <f t="shared" si="8"/>
        <v>0</v>
      </c>
      <c r="N87" s="12">
        <f t="shared" si="10"/>
        <v>-1</v>
      </c>
      <c r="O87" s="11">
        <f t="shared" si="9"/>
        <v>0</v>
      </c>
      <c r="P87" s="12">
        <f t="shared" si="11"/>
        <v>-1</v>
      </c>
      <c r="Q87" s="8"/>
    </row>
    <row r="88" spans="1:20">
      <c r="B88" s="56" t="s">
        <v>156</v>
      </c>
      <c r="C88" s="58"/>
      <c r="D88" s="58"/>
      <c r="E88" s="58"/>
      <c r="F88" s="58"/>
      <c r="G88" s="56" t="s">
        <v>82</v>
      </c>
      <c r="H88" s="60">
        <v>1481</v>
      </c>
      <c r="I88" s="60">
        <v>1538</v>
      </c>
      <c r="J88" s="9"/>
      <c r="K88" s="3"/>
      <c r="L88" s="2"/>
      <c r="M88" s="11">
        <f t="shared" si="8"/>
        <v>0</v>
      </c>
      <c r="N88" s="12">
        <f t="shared" si="10"/>
        <v>-1</v>
      </c>
      <c r="O88" s="11">
        <f t="shared" si="9"/>
        <v>0</v>
      </c>
      <c r="P88" s="12">
        <f t="shared" si="11"/>
        <v>-1</v>
      </c>
      <c r="Q88" s="8"/>
    </row>
    <row r="89" spans="1:20">
      <c r="B89" s="56" t="s">
        <v>157</v>
      </c>
      <c r="C89" s="58"/>
      <c r="D89" s="58"/>
      <c r="E89" s="58"/>
      <c r="F89" s="58"/>
      <c r="G89" s="56" t="s">
        <v>82</v>
      </c>
      <c r="H89" s="60">
        <v>1053</v>
      </c>
      <c r="I89" s="60">
        <v>1100</v>
      </c>
      <c r="J89" s="9"/>
      <c r="K89" s="3"/>
      <c r="L89" s="2"/>
      <c r="M89" s="11">
        <f t="shared" si="8"/>
        <v>0</v>
      </c>
      <c r="N89" s="12">
        <f t="shared" si="10"/>
        <v>-1</v>
      </c>
      <c r="O89" s="11">
        <f t="shared" si="9"/>
        <v>0</v>
      </c>
      <c r="P89" s="12">
        <f t="shared" si="11"/>
        <v>-1</v>
      </c>
      <c r="Q89" s="8"/>
    </row>
    <row r="90" spans="1:20">
      <c r="B90" s="56" t="s">
        <v>158</v>
      </c>
      <c r="C90" s="58"/>
      <c r="D90" s="58"/>
      <c r="E90" s="58"/>
      <c r="F90" s="58"/>
      <c r="G90" s="56" t="s">
        <v>80</v>
      </c>
      <c r="H90" s="60">
        <v>1372</v>
      </c>
      <c r="I90" s="60">
        <v>1436</v>
      </c>
      <c r="J90" s="9"/>
      <c r="K90" s="3"/>
      <c r="L90" s="2"/>
      <c r="M90" s="11">
        <f t="shared" si="8"/>
        <v>0</v>
      </c>
      <c r="N90" s="12">
        <f t="shared" si="10"/>
        <v>-1</v>
      </c>
      <c r="O90" s="11">
        <f t="shared" si="9"/>
        <v>0</v>
      </c>
      <c r="P90" s="12">
        <f t="shared" si="11"/>
        <v>-1</v>
      </c>
      <c r="Q90" s="8"/>
    </row>
    <row r="91" spans="1:20">
      <c r="B91" s="56" t="s">
        <v>159</v>
      </c>
      <c r="C91" s="58"/>
      <c r="D91" s="58"/>
      <c r="E91" s="58"/>
      <c r="F91" s="58"/>
      <c r="G91" s="56" t="s">
        <v>80</v>
      </c>
      <c r="H91" s="60">
        <v>1809</v>
      </c>
      <c r="I91" s="60">
        <v>1869</v>
      </c>
      <c r="J91" s="9"/>
      <c r="K91" s="3"/>
      <c r="L91" s="2"/>
      <c r="M91" s="11">
        <f t="shared" si="8"/>
        <v>0</v>
      </c>
      <c r="N91" s="12">
        <f t="shared" si="10"/>
        <v>-1</v>
      </c>
      <c r="O91" s="11">
        <f t="shared" si="9"/>
        <v>0</v>
      </c>
      <c r="P91" s="12">
        <f t="shared" si="11"/>
        <v>-1</v>
      </c>
      <c r="Q91" s="8"/>
    </row>
    <row r="92" spans="1:20">
      <c r="B92" s="56" t="s">
        <v>160</v>
      </c>
      <c r="C92" s="58"/>
      <c r="D92" s="58"/>
      <c r="E92" s="58"/>
      <c r="F92" s="58"/>
      <c r="G92" s="56" t="s">
        <v>80</v>
      </c>
      <c r="H92" s="60">
        <v>1968</v>
      </c>
      <c r="I92" s="60">
        <v>2010</v>
      </c>
    </row>
    <row r="93" spans="1:20">
      <c r="B93" s="56" t="s">
        <v>161</v>
      </c>
      <c r="C93" s="58"/>
      <c r="D93" s="58"/>
      <c r="E93" s="58"/>
      <c r="F93" s="58"/>
      <c r="G93" s="56" t="s">
        <v>80</v>
      </c>
      <c r="H93" s="60">
        <v>391</v>
      </c>
      <c r="I93" s="60">
        <v>668</v>
      </c>
    </row>
    <row r="94" spans="1:20">
      <c r="B94" s="56" t="s">
        <v>162</v>
      </c>
      <c r="C94" s="58"/>
      <c r="D94" s="58"/>
      <c r="E94" s="58"/>
      <c r="F94" s="58"/>
      <c r="G94" s="56" t="s">
        <v>102</v>
      </c>
      <c r="H94" s="60">
        <v>1943</v>
      </c>
      <c r="I94" s="60">
        <v>1999</v>
      </c>
    </row>
    <row r="95" spans="1:20">
      <c r="B95" s="56" t="s">
        <v>163</v>
      </c>
      <c r="C95" s="58"/>
      <c r="D95" s="58"/>
      <c r="E95" s="58"/>
      <c r="F95" s="58"/>
      <c r="G95" s="56" t="s">
        <v>102</v>
      </c>
      <c r="H95" s="60">
        <v>1946</v>
      </c>
      <c r="I95" s="60">
        <v>2000</v>
      </c>
    </row>
    <row r="96" spans="1:20">
      <c r="B96" s="56" t="s">
        <v>164</v>
      </c>
      <c r="C96" s="58"/>
      <c r="D96" s="58"/>
      <c r="E96" s="58"/>
      <c r="F96" s="58"/>
      <c r="G96" s="56" t="s">
        <v>102</v>
      </c>
      <c r="H96" s="60">
        <v>1258</v>
      </c>
      <c r="I96" s="60">
        <v>1295</v>
      </c>
    </row>
    <row r="97" spans="2:9">
      <c r="B97" s="56" t="s">
        <v>165</v>
      </c>
      <c r="C97" s="58"/>
      <c r="D97" s="58"/>
      <c r="E97" s="58"/>
      <c r="F97" s="58"/>
      <c r="G97" s="56" t="s">
        <v>102</v>
      </c>
      <c r="H97" s="60">
        <v>1742</v>
      </c>
      <c r="I97" s="60">
        <v>1789</v>
      </c>
    </row>
    <row r="98" spans="2:9">
      <c r="B98" s="56" t="s">
        <v>166</v>
      </c>
      <c r="C98" s="58"/>
      <c r="D98" s="58"/>
      <c r="E98" s="58"/>
      <c r="F98" s="58"/>
      <c r="G98" s="56" t="s">
        <v>90</v>
      </c>
      <c r="H98" s="60">
        <v>2002</v>
      </c>
      <c r="I98" s="60">
        <v>2049</v>
      </c>
    </row>
    <row r="99" spans="2:9">
      <c r="B99" s="56" t="s">
        <v>167</v>
      </c>
      <c r="C99" s="58"/>
      <c r="D99" s="58"/>
      <c r="E99" s="58"/>
      <c r="F99" s="58"/>
      <c r="G99" s="56" t="s">
        <v>90</v>
      </c>
      <c r="H99" s="60">
        <v>1625</v>
      </c>
      <c r="I99" s="60">
        <v>1666</v>
      </c>
    </row>
    <row r="100" spans="2:9">
      <c r="B100" s="56" t="s">
        <v>168</v>
      </c>
      <c r="C100" s="58"/>
      <c r="D100" s="58"/>
      <c r="E100" s="58"/>
      <c r="F100" s="58"/>
      <c r="G100" s="56" t="s">
        <v>90</v>
      </c>
      <c r="H100" s="60">
        <v>1202</v>
      </c>
      <c r="I100" s="60">
        <v>1214</v>
      </c>
    </row>
    <row r="101" spans="2:9">
      <c r="B101" s="56" t="s">
        <v>169</v>
      </c>
      <c r="C101" s="58"/>
      <c r="D101" s="58"/>
      <c r="E101" s="58"/>
      <c r="F101" s="58"/>
      <c r="G101" s="56" t="s">
        <v>90</v>
      </c>
      <c r="H101" s="60">
        <v>1575</v>
      </c>
      <c r="I101" s="60">
        <v>1605</v>
      </c>
    </row>
    <row r="102" spans="2:9">
      <c r="B102" s="56" t="s">
        <v>170</v>
      </c>
      <c r="C102" s="58"/>
      <c r="D102" s="58"/>
      <c r="E102" s="58"/>
      <c r="F102" s="58"/>
      <c r="G102" s="56" t="s">
        <v>96</v>
      </c>
      <c r="H102" s="60">
        <v>2102</v>
      </c>
      <c r="I102" s="60">
        <v>2399</v>
      </c>
    </row>
    <row r="103" spans="2:9">
      <c r="B103" s="56" t="s">
        <v>171</v>
      </c>
      <c r="C103" s="58"/>
      <c r="D103" s="58"/>
      <c r="E103" s="58"/>
      <c r="F103" s="58"/>
      <c r="G103" s="56" t="s">
        <v>96</v>
      </c>
      <c r="H103" s="60">
        <v>1143</v>
      </c>
      <c r="I103" s="60">
        <v>1180</v>
      </c>
    </row>
    <row r="104" spans="2:9">
      <c r="B104" s="56" t="s">
        <v>172</v>
      </c>
      <c r="C104" s="58"/>
      <c r="D104" s="58"/>
      <c r="E104" s="58"/>
      <c r="F104" s="58"/>
      <c r="G104" s="56" t="s">
        <v>96</v>
      </c>
      <c r="H104" s="60">
        <v>1066</v>
      </c>
      <c r="I104" s="60">
        <v>1103</v>
      </c>
    </row>
    <row r="105" spans="2:9">
      <c r="B105" s="56" t="s">
        <v>173</v>
      </c>
      <c r="C105" s="58"/>
      <c r="D105" s="58"/>
      <c r="E105" s="58"/>
      <c r="F105" s="58"/>
      <c r="G105" s="56" t="s">
        <v>96</v>
      </c>
      <c r="H105" s="60">
        <v>1605</v>
      </c>
      <c r="I105" s="60">
        <v>1655</v>
      </c>
    </row>
    <row r="106" spans="2:9">
      <c r="B106" s="56" t="s">
        <v>174</v>
      </c>
      <c r="C106" s="58"/>
      <c r="D106" s="58" t="s">
        <v>175</v>
      </c>
      <c r="E106" s="58" t="s">
        <v>176</v>
      </c>
      <c r="F106" s="58"/>
      <c r="G106" s="56" t="s">
        <v>84</v>
      </c>
      <c r="H106" s="60">
        <v>192</v>
      </c>
      <c r="I106" s="60">
        <v>195</v>
      </c>
    </row>
    <row r="107" spans="2:9">
      <c r="B107" s="56" t="s">
        <v>177</v>
      </c>
      <c r="C107" s="58"/>
      <c r="D107" s="58"/>
      <c r="E107" s="58"/>
      <c r="F107" s="58"/>
      <c r="G107" s="56" t="s">
        <v>84</v>
      </c>
      <c r="H107" s="60">
        <v>2</v>
      </c>
      <c r="I107" s="60">
        <v>2</v>
      </c>
    </row>
    <row r="108" spans="2:9">
      <c r="B108" s="56" t="s">
        <v>178</v>
      </c>
      <c r="C108" s="58"/>
      <c r="D108" s="58" t="s">
        <v>175</v>
      </c>
      <c r="E108" s="58" t="s">
        <v>179</v>
      </c>
      <c r="F108" s="58"/>
      <c r="G108" s="56" t="s">
        <v>84</v>
      </c>
      <c r="H108" s="60">
        <v>1094</v>
      </c>
      <c r="I108" s="60">
        <v>1123</v>
      </c>
    </row>
    <row r="109" spans="2:9">
      <c r="B109" s="56" t="s">
        <v>180</v>
      </c>
      <c r="C109" s="58"/>
      <c r="D109" s="58" t="s">
        <v>175</v>
      </c>
      <c r="E109" s="58" t="s">
        <v>181</v>
      </c>
      <c r="F109" s="58"/>
      <c r="G109" s="56" t="s">
        <v>84</v>
      </c>
      <c r="H109" s="60">
        <v>146</v>
      </c>
      <c r="I109" s="60">
        <v>154</v>
      </c>
    </row>
    <row r="110" spans="2:9">
      <c r="B110" s="56" t="s">
        <v>182</v>
      </c>
      <c r="C110" s="58"/>
      <c r="D110" s="58" t="s">
        <v>175</v>
      </c>
      <c r="E110" s="58" t="s">
        <v>183</v>
      </c>
      <c r="F110" s="58"/>
      <c r="G110" s="56" t="s">
        <v>84</v>
      </c>
      <c r="H110" s="60">
        <v>1043</v>
      </c>
      <c r="I110" s="60">
        <v>1067</v>
      </c>
    </row>
    <row r="111" spans="2:9">
      <c r="B111" s="56" t="s">
        <v>184</v>
      </c>
      <c r="C111" s="58"/>
      <c r="D111" s="58"/>
      <c r="E111" s="58"/>
      <c r="F111" s="58"/>
      <c r="G111" s="56" t="s">
        <v>84</v>
      </c>
      <c r="H111" s="60">
        <v>801</v>
      </c>
      <c r="I111" s="60">
        <v>824</v>
      </c>
    </row>
    <row r="112" spans="2:9">
      <c r="B112" s="56" t="s">
        <v>185</v>
      </c>
      <c r="C112" s="58"/>
      <c r="D112" s="58" t="s">
        <v>175</v>
      </c>
      <c r="E112" s="58" t="s">
        <v>186</v>
      </c>
      <c r="F112" s="58"/>
      <c r="G112" s="56" t="s">
        <v>84</v>
      </c>
      <c r="H112" s="60">
        <v>655</v>
      </c>
      <c r="I112" s="60">
        <v>670</v>
      </c>
    </row>
    <row r="113" spans="2:9">
      <c r="B113" s="56" t="s">
        <v>187</v>
      </c>
      <c r="C113" s="58"/>
      <c r="D113" s="58"/>
      <c r="E113" s="58"/>
      <c r="F113" s="58"/>
      <c r="G113" s="56" t="s">
        <v>84</v>
      </c>
      <c r="H113" s="60">
        <v>646</v>
      </c>
      <c r="I113" s="60">
        <v>650</v>
      </c>
    </row>
    <row r="114" spans="2:9">
      <c r="B114" s="56" t="s">
        <v>188</v>
      </c>
      <c r="C114" s="58"/>
      <c r="D114" s="58"/>
      <c r="E114" s="58"/>
      <c r="F114" s="58"/>
      <c r="G114" s="56" t="s">
        <v>84</v>
      </c>
      <c r="H114" s="60">
        <v>2630</v>
      </c>
      <c r="I114" s="60">
        <v>2845</v>
      </c>
    </row>
    <row r="115" spans="2:9">
      <c r="B115" s="56" t="s">
        <v>189</v>
      </c>
      <c r="C115" s="58"/>
      <c r="D115" s="58"/>
      <c r="E115" s="58"/>
      <c r="F115" s="58"/>
      <c r="G115" s="56" t="s">
        <v>62</v>
      </c>
      <c r="H115" s="60">
        <v>819</v>
      </c>
      <c r="I115" s="60">
        <v>1356</v>
      </c>
    </row>
    <row r="116" spans="2:9">
      <c r="B116" s="56" t="s">
        <v>190</v>
      </c>
      <c r="C116" s="58"/>
      <c r="D116" s="58"/>
      <c r="E116" s="58"/>
      <c r="F116" s="58"/>
      <c r="G116" s="56" t="s">
        <v>62</v>
      </c>
      <c r="H116" s="60">
        <v>1972</v>
      </c>
      <c r="I116" s="60">
        <v>2034</v>
      </c>
    </row>
    <row r="117" spans="2:9">
      <c r="B117" s="56" t="s">
        <v>191</v>
      </c>
      <c r="C117" s="58"/>
      <c r="D117" s="58"/>
      <c r="E117" s="58"/>
      <c r="F117" s="58"/>
      <c r="G117" s="56" t="s">
        <v>62</v>
      </c>
      <c r="H117" s="60">
        <v>1495</v>
      </c>
      <c r="I117" s="60">
        <v>1510</v>
      </c>
    </row>
    <row r="118" spans="2:9">
      <c r="B118" s="56" t="s">
        <v>192</v>
      </c>
      <c r="C118" s="58"/>
      <c r="D118" s="58"/>
      <c r="E118" s="58"/>
      <c r="F118" s="58"/>
      <c r="G118" s="56" t="s">
        <v>62</v>
      </c>
      <c r="H118" s="60">
        <v>1892</v>
      </c>
      <c r="I118" s="60">
        <v>1892</v>
      </c>
    </row>
  </sheetData>
  <sortState xmlns:xlrd2="http://schemas.microsoft.com/office/spreadsheetml/2017/richdata2" ref="K14:P35">
    <sortCondition ref="K14:K35"/>
  </sortState>
  <mergeCells count="3">
    <mergeCell ref="B4:F6"/>
    <mergeCell ref="M10:P10"/>
    <mergeCell ref="B8:F8"/>
  </mergeCells>
  <phoneticPr fontId="5" type="noConversion"/>
  <conditionalFormatting sqref="B10:M10">
    <cfRule type="cellIs" dxfId="5" priority="5" stopIfTrue="1" operator="equal">
      <formula>"none"</formula>
    </cfRule>
  </conditionalFormatting>
  <conditionalFormatting sqref="M14:M91 O14:O91">
    <cfRule type="cellIs" dxfId="4" priority="1" stopIfTrue="1" operator="equal">
      <formula>0</formula>
    </cfRule>
  </conditionalFormatting>
  <conditionalFormatting sqref="N14:N91 P14:P91">
    <cfRule type="cellIs" dxfId="3" priority="2" stopIfTrue="1" operator="equal">
      <formula>-1</formula>
    </cfRule>
    <cfRule type="cellIs" dxfId="2" priority="3" stopIfTrue="1" operator="notBetween">
      <formula>-0.2049</formula>
      <formula>0.2049</formula>
    </cfRule>
    <cfRule type="cellIs" dxfId="1" priority="4" stopIfTrue="1" operator="notBetween">
      <formula>-0.1049</formula>
      <formula>0.1049</formula>
    </cfRule>
  </conditionalFormatting>
  <pageMargins left="0.74803149606299213" right="0.74803149606299213" top="0.98425196850393704" bottom="0.98425196850393704" header="0.51181102362204722" footer="0.51181102362204722"/>
  <pageSetup paperSize="8" scale="57" fitToHeight="0" orientation="landscape" r:id="rId1"/>
  <headerFooter alignWithMargins="0">
    <oddHeader>&amp;F</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C8D627-ACE5-46E5-BC4A-4373F277BF99}">
  <dimension ref="A2:O309"/>
  <sheetViews>
    <sheetView tabSelected="1" topLeftCell="A4" workbookViewId="0">
      <selection activeCell="C36" sqref="C36"/>
    </sheetView>
  </sheetViews>
  <sheetFormatPr defaultColWidth="8.88671875" defaultRowHeight="15"/>
  <cols>
    <col min="1" max="1" width="3.6640625" style="65" customWidth="1"/>
    <col min="2" max="2" width="33.21875" style="65" customWidth="1"/>
    <col min="3" max="3" width="15.21875" style="65" customWidth="1"/>
    <col min="4" max="5" width="15.21875" style="66" customWidth="1"/>
    <col min="6" max="6" width="3.21875" style="65" customWidth="1"/>
    <col min="7" max="7" width="75" style="67" customWidth="1"/>
    <col min="8" max="8" width="8.88671875" style="65"/>
    <col min="9" max="10" width="8.88671875" style="66"/>
    <col min="11" max="11" width="8.88671875" style="65"/>
    <col min="12" max="12" width="8.88671875" style="66"/>
    <col min="13" max="16384" width="8.88671875" style="65"/>
  </cols>
  <sheetData>
    <row r="2" spans="1:15" ht="18">
      <c r="A2" s="110"/>
      <c r="B2" s="110" t="s">
        <v>193</v>
      </c>
      <c r="C2" s="110"/>
      <c r="D2" s="109"/>
      <c r="E2" s="109"/>
    </row>
    <row r="3" spans="1:15" s="106" customFormat="1" ht="15.75">
      <c r="A3" s="104"/>
      <c r="B3" s="104"/>
      <c r="C3" s="104"/>
      <c r="D3" s="108"/>
      <c r="E3" s="108"/>
      <c r="G3" s="67"/>
      <c r="I3" s="107"/>
      <c r="J3" s="107"/>
      <c r="L3" s="107"/>
    </row>
    <row r="4" spans="1:15" s="104" customFormat="1" ht="15.75" customHeight="1">
      <c r="B4" s="116" t="s">
        <v>194</v>
      </c>
      <c r="C4" s="116"/>
      <c r="D4" s="117"/>
      <c r="E4" s="117"/>
      <c r="F4" s="117"/>
      <c r="G4" s="105"/>
    </row>
    <row r="5" spans="1:15" s="104" customFormat="1" ht="30.75" customHeight="1">
      <c r="B5" s="117"/>
      <c r="C5" s="117"/>
      <c r="D5" s="117"/>
      <c r="E5" s="117"/>
      <c r="F5" s="117"/>
      <c r="G5" s="105"/>
    </row>
    <row r="7" spans="1:15" ht="63.75" customHeight="1">
      <c r="A7" s="103"/>
      <c r="B7" s="102" t="s">
        <v>195</v>
      </c>
      <c r="C7" s="102"/>
      <c r="D7" s="102" t="s">
        <v>196</v>
      </c>
      <c r="E7" s="102" t="s">
        <v>197</v>
      </c>
    </row>
    <row r="8" spans="1:15" ht="15.75" thickBot="1"/>
    <row r="9" spans="1:15" ht="43.5" customHeight="1" thickBot="1">
      <c r="A9" s="76"/>
      <c r="B9" s="101" t="s">
        <v>50</v>
      </c>
      <c r="C9" s="100" t="s">
        <v>198</v>
      </c>
      <c r="D9" s="100" t="s">
        <v>199</v>
      </c>
      <c r="E9" s="100" t="s">
        <v>200</v>
      </c>
      <c r="G9" s="99" t="s">
        <v>201</v>
      </c>
      <c r="I9" s="76"/>
      <c r="J9" s="65"/>
      <c r="M9" s="66"/>
      <c r="O9" s="66"/>
    </row>
    <row r="10" spans="1:15" ht="15.75">
      <c r="A10" s="76"/>
      <c r="B10" s="98"/>
      <c r="D10" s="97"/>
      <c r="E10" s="97"/>
      <c r="I10" s="76"/>
      <c r="J10" s="65"/>
      <c r="M10" s="66"/>
      <c r="O10" s="66"/>
    </row>
    <row r="11" spans="1:15" ht="15.75">
      <c r="A11" s="76"/>
      <c r="B11" s="96" t="s">
        <v>202</v>
      </c>
      <c r="C11" s="95"/>
      <c r="D11" s="94"/>
      <c r="E11" s="93">
        <v>7</v>
      </c>
      <c r="G11" s="92" t="s">
        <v>203</v>
      </c>
      <c r="I11" s="76"/>
      <c r="J11" s="65"/>
      <c r="M11" s="66"/>
      <c r="O11" s="66"/>
    </row>
    <row r="12" spans="1:15" ht="15.75">
      <c r="A12" s="76"/>
      <c r="B12" s="88" t="s">
        <v>204</v>
      </c>
      <c r="C12" s="91"/>
      <c r="D12" s="87" t="s">
        <v>205</v>
      </c>
      <c r="E12" s="85">
        <v>2</v>
      </c>
      <c r="G12" s="118" t="s">
        <v>206</v>
      </c>
      <c r="I12" s="76"/>
      <c r="J12" s="65"/>
      <c r="M12" s="66"/>
      <c r="O12" s="66"/>
    </row>
    <row r="13" spans="1:15" ht="15" customHeight="1">
      <c r="B13" s="88" t="s">
        <v>207</v>
      </c>
      <c r="C13" s="91"/>
      <c r="D13" s="87" t="s">
        <v>205</v>
      </c>
      <c r="E13" s="85">
        <v>1</v>
      </c>
      <c r="G13" s="118"/>
      <c r="I13" s="65"/>
      <c r="J13" s="65"/>
      <c r="L13" s="65"/>
    </row>
    <row r="14" spans="1:15" s="90" customFormat="1" ht="15" customHeight="1">
      <c r="B14" s="88" t="s">
        <v>208</v>
      </c>
      <c r="C14" s="86"/>
      <c r="D14" s="87" t="s">
        <v>205</v>
      </c>
      <c r="E14" s="85">
        <v>3</v>
      </c>
      <c r="G14" s="118"/>
    </row>
    <row r="15" spans="1:15" s="79" customFormat="1" ht="15" customHeight="1">
      <c r="B15" s="88" t="s">
        <v>209</v>
      </c>
      <c r="C15" s="89"/>
      <c r="D15" s="86"/>
      <c r="E15" s="85">
        <v>9</v>
      </c>
      <c r="G15" s="118" t="s">
        <v>210</v>
      </c>
    </row>
    <row r="16" spans="1:15" s="79" customFormat="1" ht="15" customHeight="1">
      <c r="B16" s="88"/>
      <c r="C16" s="87" t="s">
        <v>211</v>
      </c>
      <c r="D16" s="86"/>
      <c r="E16" s="85">
        <v>5</v>
      </c>
      <c r="G16" s="118"/>
    </row>
    <row r="17" spans="1:15" s="79" customFormat="1" ht="15" customHeight="1">
      <c r="B17" s="88"/>
      <c r="C17" s="87" t="s">
        <v>212</v>
      </c>
      <c r="D17" s="86"/>
      <c r="E17" s="85">
        <v>4</v>
      </c>
      <c r="G17" s="118"/>
    </row>
    <row r="18" spans="1:15" s="79" customFormat="1" ht="15.75" customHeight="1">
      <c r="B18" s="84" t="s">
        <v>213</v>
      </c>
      <c r="C18" s="83"/>
      <c r="D18" s="82"/>
      <c r="E18" s="81" t="s">
        <v>214</v>
      </c>
      <c r="G18" s="80" t="s">
        <v>215</v>
      </c>
    </row>
    <row r="19" spans="1:15" ht="15" customHeight="1">
      <c r="B19" s="78"/>
      <c r="C19" s="78"/>
      <c r="D19" s="77"/>
      <c r="E19" s="77"/>
      <c r="I19" s="76"/>
      <c r="J19" s="65"/>
      <c r="M19" s="66"/>
      <c r="O19" s="66"/>
    </row>
    <row r="20" spans="1:15" ht="15" customHeight="1">
      <c r="A20" s="73"/>
      <c r="B20" s="74" t="s">
        <v>175</v>
      </c>
      <c r="C20" s="74" t="s">
        <v>216</v>
      </c>
      <c r="D20" s="71"/>
      <c r="E20" s="71">
        <v>5</v>
      </c>
      <c r="F20" s="70"/>
      <c r="I20" s="76"/>
      <c r="J20" s="65"/>
      <c r="M20" s="66"/>
      <c r="O20" s="66"/>
    </row>
    <row r="21" spans="1:15" ht="15.75">
      <c r="A21" s="73"/>
      <c r="B21" s="74" t="s">
        <v>175</v>
      </c>
      <c r="C21" s="74" t="s">
        <v>176</v>
      </c>
      <c r="D21" s="71"/>
      <c r="E21" s="71">
        <v>1</v>
      </c>
      <c r="F21" s="70"/>
      <c r="I21" s="75"/>
      <c r="J21" s="65"/>
      <c r="M21" s="66"/>
      <c r="O21" s="66"/>
    </row>
    <row r="22" spans="1:15" ht="15.75" customHeight="1">
      <c r="A22" s="73"/>
      <c r="B22" s="74" t="s">
        <v>175</v>
      </c>
      <c r="C22" s="74" t="s">
        <v>217</v>
      </c>
      <c r="D22" s="71"/>
      <c r="E22" s="71">
        <v>3</v>
      </c>
      <c r="F22" s="70"/>
      <c r="J22" s="65"/>
      <c r="M22" s="66"/>
      <c r="O22" s="66"/>
    </row>
    <row r="23" spans="1:15" ht="15.75" customHeight="1">
      <c r="A23" s="73"/>
      <c r="B23" s="74" t="s">
        <v>175</v>
      </c>
      <c r="C23" s="74" t="s">
        <v>179</v>
      </c>
      <c r="D23" s="71"/>
      <c r="E23" s="71">
        <v>6</v>
      </c>
      <c r="F23" s="70"/>
      <c r="I23" s="119"/>
      <c r="J23" s="65"/>
      <c r="M23" s="66"/>
      <c r="O23" s="66"/>
    </row>
    <row r="24" spans="1:15">
      <c r="A24" s="73"/>
      <c r="B24" s="74"/>
      <c r="C24" s="74"/>
      <c r="D24" s="71"/>
      <c r="E24" s="71"/>
      <c r="F24" s="70"/>
      <c r="I24" s="119"/>
      <c r="J24" s="65"/>
      <c r="M24" s="66"/>
      <c r="O24" s="66"/>
    </row>
    <row r="25" spans="1:15" ht="15" customHeight="1">
      <c r="A25" s="73"/>
      <c r="B25" s="74"/>
      <c r="C25" s="74"/>
      <c r="D25" s="71"/>
      <c r="E25" s="71"/>
      <c r="F25" s="70"/>
      <c r="I25" s="119"/>
      <c r="J25" s="65"/>
      <c r="M25" s="66"/>
      <c r="O25" s="66"/>
    </row>
    <row r="26" spans="1:15" ht="15.75" customHeight="1">
      <c r="A26" s="73"/>
      <c r="B26" s="74"/>
      <c r="C26" s="74"/>
      <c r="D26" s="71"/>
      <c r="E26" s="71"/>
      <c r="F26" s="70"/>
      <c r="I26" s="75"/>
      <c r="J26" s="65"/>
      <c r="M26" s="66"/>
      <c r="O26" s="66"/>
    </row>
    <row r="27" spans="1:15" ht="15.75" customHeight="1">
      <c r="A27" s="73"/>
      <c r="B27" s="74"/>
      <c r="C27" s="74"/>
      <c r="D27" s="71"/>
      <c r="E27" s="71"/>
      <c r="F27" s="70"/>
      <c r="I27" s="65"/>
      <c r="J27" s="65"/>
      <c r="M27" s="66"/>
      <c r="O27" s="66"/>
    </row>
    <row r="28" spans="1:15" ht="15" customHeight="1">
      <c r="A28" s="73"/>
      <c r="B28" s="74"/>
      <c r="C28" s="74"/>
      <c r="D28" s="71"/>
      <c r="E28" s="71"/>
      <c r="F28" s="70"/>
      <c r="I28" s="65"/>
      <c r="J28" s="65"/>
      <c r="M28" s="66"/>
      <c r="O28" s="66"/>
    </row>
    <row r="29" spans="1:15" ht="15.75" customHeight="1">
      <c r="A29" s="73"/>
      <c r="B29" s="74"/>
      <c r="C29" s="74"/>
      <c r="D29" s="71"/>
      <c r="E29" s="71"/>
      <c r="F29" s="70"/>
    </row>
    <row r="30" spans="1:15">
      <c r="A30" s="73"/>
      <c r="B30" s="74"/>
      <c r="C30" s="74"/>
      <c r="D30" s="71"/>
      <c r="E30" s="71"/>
      <c r="F30" s="70"/>
    </row>
    <row r="31" spans="1:15">
      <c r="A31" s="73"/>
      <c r="B31" s="74"/>
      <c r="C31" s="74"/>
      <c r="D31" s="71"/>
      <c r="E31" s="71"/>
      <c r="F31" s="70"/>
    </row>
    <row r="32" spans="1:15">
      <c r="A32" s="73"/>
      <c r="B32" s="74"/>
      <c r="C32" s="74"/>
      <c r="D32" s="71"/>
      <c r="E32" s="71"/>
      <c r="F32" s="70"/>
    </row>
    <row r="33" spans="1:6">
      <c r="A33" s="73"/>
      <c r="B33" s="74"/>
      <c r="C33" s="74"/>
      <c r="D33" s="71"/>
      <c r="E33" s="71"/>
      <c r="F33" s="70"/>
    </row>
    <row r="34" spans="1:6">
      <c r="A34" s="73"/>
      <c r="B34" s="74"/>
      <c r="C34" s="74"/>
      <c r="D34" s="71"/>
      <c r="E34" s="71"/>
      <c r="F34" s="70"/>
    </row>
    <row r="35" spans="1:6">
      <c r="A35" s="73"/>
      <c r="B35" s="74"/>
      <c r="C35" s="74"/>
      <c r="D35" s="71"/>
      <c r="E35" s="71"/>
      <c r="F35" s="70"/>
    </row>
    <row r="36" spans="1:6">
      <c r="A36" s="73"/>
      <c r="B36" s="74"/>
      <c r="C36" s="74"/>
      <c r="D36" s="71"/>
      <c r="E36" s="71"/>
      <c r="F36" s="70"/>
    </row>
    <row r="37" spans="1:6">
      <c r="A37" s="73"/>
      <c r="B37" s="74"/>
      <c r="C37" s="74"/>
      <c r="D37" s="71"/>
      <c r="E37" s="71"/>
      <c r="F37" s="70"/>
    </row>
    <row r="38" spans="1:6">
      <c r="A38" s="73"/>
      <c r="B38" s="74"/>
      <c r="C38" s="74"/>
      <c r="D38" s="71"/>
      <c r="E38" s="71"/>
      <c r="F38" s="70"/>
    </row>
    <row r="39" spans="1:6">
      <c r="A39" s="73"/>
      <c r="B39" s="74"/>
      <c r="C39" s="74"/>
      <c r="D39" s="71"/>
      <c r="E39" s="71"/>
      <c r="F39" s="70"/>
    </row>
    <row r="40" spans="1:6">
      <c r="A40" s="73"/>
      <c r="B40" s="74"/>
      <c r="C40" s="74"/>
      <c r="D40" s="71"/>
      <c r="E40" s="71"/>
      <c r="F40" s="70"/>
    </row>
    <row r="41" spans="1:6">
      <c r="A41" s="73"/>
      <c r="B41" s="74"/>
      <c r="C41" s="74"/>
      <c r="D41" s="71"/>
      <c r="E41" s="71"/>
      <c r="F41" s="70"/>
    </row>
    <row r="42" spans="1:6">
      <c r="A42" s="73"/>
      <c r="B42" s="74"/>
      <c r="C42" s="74"/>
      <c r="D42" s="71"/>
      <c r="E42" s="71"/>
      <c r="F42" s="70"/>
    </row>
    <row r="43" spans="1:6">
      <c r="A43" s="73"/>
      <c r="B43" s="74"/>
      <c r="C43" s="74"/>
      <c r="D43" s="71"/>
      <c r="E43" s="71"/>
      <c r="F43" s="70"/>
    </row>
    <row r="44" spans="1:6">
      <c r="A44" s="73"/>
      <c r="B44" s="74"/>
      <c r="C44" s="74"/>
      <c r="D44" s="71"/>
      <c r="E44" s="71"/>
      <c r="F44" s="70"/>
    </row>
    <row r="45" spans="1:6">
      <c r="A45" s="73"/>
      <c r="B45" s="74"/>
      <c r="C45" s="74"/>
      <c r="D45" s="71"/>
      <c r="E45" s="71"/>
      <c r="F45" s="70"/>
    </row>
    <row r="46" spans="1:6">
      <c r="A46" s="73"/>
      <c r="B46" s="74"/>
      <c r="C46" s="74"/>
      <c r="D46" s="71"/>
      <c r="E46" s="71"/>
      <c r="F46" s="70"/>
    </row>
    <row r="47" spans="1:6">
      <c r="A47" s="73"/>
      <c r="B47" s="74"/>
      <c r="C47" s="74"/>
      <c r="D47" s="71"/>
      <c r="E47" s="71"/>
      <c r="F47" s="70"/>
    </row>
    <row r="48" spans="1:6">
      <c r="A48" s="73"/>
      <c r="B48" s="74"/>
      <c r="C48" s="74"/>
      <c r="D48" s="71"/>
      <c r="E48" s="71"/>
      <c r="F48" s="70"/>
    </row>
    <row r="49" spans="1:6">
      <c r="A49" s="73"/>
      <c r="B49" s="74"/>
      <c r="C49" s="74"/>
      <c r="D49" s="71"/>
      <c r="E49" s="71"/>
      <c r="F49" s="70"/>
    </row>
    <row r="50" spans="1:6">
      <c r="A50" s="73"/>
      <c r="B50" s="74"/>
      <c r="C50" s="74"/>
      <c r="D50" s="71"/>
      <c r="E50" s="71"/>
      <c r="F50" s="70"/>
    </row>
    <row r="51" spans="1:6">
      <c r="A51" s="73"/>
      <c r="B51" s="74"/>
      <c r="C51" s="74"/>
      <c r="D51" s="71"/>
      <c r="E51" s="71"/>
      <c r="F51" s="70"/>
    </row>
    <row r="52" spans="1:6">
      <c r="A52" s="73"/>
      <c r="B52" s="74"/>
      <c r="C52" s="74"/>
      <c r="D52" s="71"/>
      <c r="E52" s="71"/>
      <c r="F52" s="70"/>
    </row>
    <row r="53" spans="1:6">
      <c r="A53" s="73"/>
      <c r="B53" s="74"/>
      <c r="C53" s="74"/>
      <c r="D53" s="71"/>
      <c r="E53" s="71"/>
      <c r="F53" s="70"/>
    </row>
    <row r="54" spans="1:6">
      <c r="A54" s="73"/>
      <c r="B54" s="74"/>
      <c r="C54" s="74"/>
      <c r="D54" s="71"/>
      <c r="E54" s="71"/>
      <c r="F54" s="70"/>
    </row>
    <row r="55" spans="1:6">
      <c r="A55" s="73"/>
      <c r="B55" s="74"/>
      <c r="C55" s="74"/>
      <c r="D55" s="71"/>
      <c r="E55" s="71"/>
      <c r="F55" s="70"/>
    </row>
    <row r="56" spans="1:6">
      <c r="A56" s="73"/>
      <c r="B56" s="74"/>
      <c r="C56" s="74"/>
      <c r="D56" s="71"/>
      <c r="E56" s="71"/>
      <c r="F56" s="70"/>
    </row>
    <row r="57" spans="1:6">
      <c r="A57" s="73"/>
      <c r="B57" s="74"/>
      <c r="C57" s="74"/>
      <c r="D57" s="71"/>
      <c r="E57" s="71"/>
      <c r="F57" s="70"/>
    </row>
    <row r="58" spans="1:6">
      <c r="A58" s="73"/>
      <c r="B58" s="74"/>
      <c r="C58" s="74"/>
      <c r="D58" s="71"/>
      <c r="E58" s="71"/>
      <c r="F58" s="70"/>
    </row>
    <row r="59" spans="1:6">
      <c r="A59" s="73"/>
      <c r="B59" s="74"/>
      <c r="C59" s="74"/>
      <c r="D59" s="71"/>
      <c r="E59" s="71"/>
      <c r="F59" s="70"/>
    </row>
    <row r="60" spans="1:6">
      <c r="A60" s="73"/>
      <c r="B60" s="74"/>
      <c r="C60" s="74"/>
      <c r="D60" s="71"/>
      <c r="E60" s="71"/>
      <c r="F60" s="70"/>
    </row>
    <row r="61" spans="1:6">
      <c r="A61" s="73"/>
      <c r="B61" s="74"/>
      <c r="C61" s="74"/>
      <c r="D61" s="71"/>
      <c r="E61" s="71"/>
      <c r="F61" s="70"/>
    </row>
    <row r="62" spans="1:6">
      <c r="A62" s="73"/>
      <c r="B62" s="74"/>
      <c r="C62" s="74"/>
      <c r="D62" s="71"/>
      <c r="E62" s="71"/>
      <c r="F62" s="70"/>
    </row>
    <row r="63" spans="1:6">
      <c r="A63" s="73"/>
      <c r="B63" s="74"/>
      <c r="C63" s="74"/>
      <c r="D63" s="71"/>
      <c r="E63" s="71"/>
      <c r="F63" s="70"/>
    </row>
    <row r="64" spans="1:6">
      <c r="A64" s="73"/>
      <c r="B64" s="74"/>
      <c r="C64" s="74"/>
      <c r="D64" s="71"/>
      <c r="E64" s="71"/>
      <c r="F64" s="70"/>
    </row>
    <row r="65" spans="1:6">
      <c r="A65" s="73"/>
      <c r="B65" s="74"/>
      <c r="C65" s="74"/>
      <c r="D65" s="71"/>
      <c r="E65" s="71"/>
      <c r="F65" s="70"/>
    </row>
    <row r="66" spans="1:6">
      <c r="A66" s="73"/>
      <c r="B66" s="74"/>
      <c r="C66" s="74"/>
      <c r="D66" s="71"/>
      <c r="E66" s="71"/>
      <c r="F66" s="70"/>
    </row>
    <row r="67" spans="1:6">
      <c r="A67" s="73"/>
      <c r="B67" s="74"/>
      <c r="C67" s="74"/>
      <c r="D67" s="71"/>
      <c r="E67" s="71"/>
      <c r="F67" s="70"/>
    </row>
    <row r="68" spans="1:6">
      <c r="A68" s="73"/>
      <c r="B68" s="74"/>
      <c r="C68" s="74"/>
      <c r="D68" s="71"/>
      <c r="E68" s="71"/>
      <c r="F68" s="70"/>
    </row>
    <row r="69" spans="1:6">
      <c r="A69" s="73"/>
      <c r="B69" s="74"/>
      <c r="C69" s="74"/>
      <c r="D69" s="71"/>
      <c r="E69" s="71"/>
      <c r="F69" s="70"/>
    </row>
    <row r="70" spans="1:6">
      <c r="A70" s="73"/>
      <c r="B70" s="74"/>
      <c r="C70" s="74"/>
      <c r="D70" s="71"/>
      <c r="E70" s="71"/>
      <c r="F70" s="70"/>
    </row>
    <row r="71" spans="1:6">
      <c r="A71" s="73"/>
      <c r="B71" s="74"/>
      <c r="C71" s="74"/>
      <c r="D71" s="71"/>
      <c r="E71" s="71"/>
      <c r="F71" s="70"/>
    </row>
    <row r="72" spans="1:6">
      <c r="A72" s="73"/>
      <c r="B72" s="74"/>
      <c r="C72" s="74"/>
      <c r="D72" s="71"/>
      <c r="E72" s="71"/>
      <c r="F72" s="70"/>
    </row>
    <row r="73" spans="1:6">
      <c r="A73" s="73"/>
      <c r="B73" s="74"/>
      <c r="C73" s="74"/>
      <c r="D73" s="71"/>
      <c r="E73" s="71"/>
      <c r="F73" s="70"/>
    </row>
    <row r="74" spans="1:6">
      <c r="A74" s="73"/>
      <c r="B74" s="74"/>
      <c r="C74" s="74"/>
      <c r="D74" s="71"/>
      <c r="E74" s="71"/>
      <c r="F74" s="70"/>
    </row>
    <row r="75" spans="1:6">
      <c r="A75" s="73"/>
      <c r="B75" s="74"/>
      <c r="C75" s="74"/>
      <c r="D75" s="71"/>
      <c r="E75" s="71"/>
      <c r="F75" s="70"/>
    </row>
    <row r="76" spans="1:6">
      <c r="A76" s="73"/>
      <c r="B76" s="74"/>
      <c r="C76" s="74"/>
      <c r="D76" s="71"/>
      <c r="E76" s="71"/>
      <c r="F76" s="70"/>
    </row>
    <row r="77" spans="1:6">
      <c r="A77" s="73"/>
      <c r="B77" s="74"/>
      <c r="C77" s="74"/>
      <c r="D77" s="71"/>
      <c r="E77" s="71"/>
      <c r="F77" s="70"/>
    </row>
    <row r="78" spans="1:6">
      <c r="A78" s="73"/>
      <c r="B78" s="74"/>
      <c r="C78" s="74"/>
      <c r="D78" s="71"/>
      <c r="E78" s="71"/>
      <c r="F78" s="70"/>
    </row>
    <row r="79" spans="1:6">
      <c r="A79" s="73"/>
      <c r="B79" s="74"/>
      <c r="C79" s="74"/>
      <c r="D79" s="71"/>
      <c r="E79" s="71"/>
      <c r="F79" s="70"/>
    </row>
    <row r="80" spans="1:6">
      <c r="A80" s="73"/>
      <c r="B80" s="74"/>
      <c r="C80" s="74"/>
      <c r="D80" s="71"/>
      <c r="E80" s="71"/>
      <c r="F80" s="70"/>
    </row>
    <row r="81" spans="1:6">
      <c r="A81" s="73"/>
      <c r="B81" s="74"/>
      <c r="C81" s="74"/>
      <c r="D81" s="71"/>
      <c r="E81" s="71"/>
      <c r="F81" s="70"/>
    </row>
    <row r="82" spans="1:6">
      <c r="A82" s="73"/>
      <c r="B82" s="74"/>
      <c r="C82" s="74"/>
      <c r="D82" s="71"/>
      <c r="E82" s="71"/>
      <c r="F82" s="70"/>
    </row>
    <row r="83" spans="1:6">
      <c r="A83" s="73"/>
      <c r="B83" s="74"/>
      <c r="C83" s="74"/>
      <c r="D83" s="71"/>
      <c r="E83" s="71"/>
      <c r="F83" s="70"/>
    </row>
    <row r="84" spans="1:6">
      <c r="A84" s="73"/>
      <c r="B84" s="74"/>
      <c r="C84" s="74"/>
      <c r="D84" s="71"/>
      <c r="E84" s="71"/>
      <c r="F84" s="70"/>
    </row>
    <row r="85" spans="1:6">
      <c r="A85" s="73"/>
      <c r="B85" s="74"/>
      <c r="C85" s="74"/>
      <c r="D85" s="71"/>
      <c r="E85" s="71"/>
      <c r="F85" s="70"/>
    </row>
    <row r="86" spans="1:6">
      <c r="A86" s="73"/>
      <c r="B86" s="74"/>
      <c r="C86" s="74"/>
      <c r="D86" s="71"/>
      <c r="E86" s="71"/>
      <c r="F86" s="70"/>
    </row>
    <row r="87" spans="1:6">
      <c r="A87" s="73"/>
      <c r="B87" s="74"/>
      <c r="C87" s="74"/>
      <c r="D87" s="71"/>
      <c r="E87" s="71"/>
      <c r="F87" s="70"/>
    </row>
    <row r="88" spans="1:6">
      <c r="A88" s="73"/>
      <c r="B88" s="74"/>
      <c r="C88" s="74"/>
      <c r="D88" s="71"/>
      <c r="E88" s="71"/>
      <c r="F88" s="70"/>
    </row>
    <row r="89" spans="1:6">
      <c r="A89" s="73"/>
      <c r="B89" s="74"/>
      <c r="C89" s="74"/>
      <c r="D89" s="71"/>
      <c r="E89" s="71"/>
      <c r="F89" s="70"/>
    </row>
    <row r="90" spans="1:6">
      <c r="A90" s="73"/>
      <c r="B90" s="74"/>
      <c r="C90" s="74"/>
      <c r="D90" s="71"/>
      <c r="E90" s="71"/>
      <c r="F90" s="70"/>
    </row>
    <row r="91" spans="1:6">
      <c r="A91" s="73"/>
      <c r="B91" s="74"/>
      <c r="C91" s="74"/>
      <c r="D91" s="71"/>
      <c r="E91" s="71"/>
      <c r="F91" s="70"/>
    </row>
    <row r="92" spans="1:6">
      <c r="A92" s="73"/>
      <c r="B92" s="74"/>
      <c r="C92" s="74"/>
      <c r="D92" s="71"/>
      <c r="E92" s="71"/>
      <c r="F92" s="70"/>
    </row>
    <row r="93" spans="1:6">
      <c r="A93" s="73"/>
      <c r="B93" s="74"/>
      <c r="C93" s="74"/>
      <c r="D93" s="71"/>
      <c r="E93" s="71"/>
      <c r="F93" s="70"/>
    </row>
    <row r="94" spans="1:6">
      <c r="A94" s="73"/>
      <c r="B94" s="74"/>
      <c r="C94" s="74"/>
      <c r="D94" s="71"/>
      <c r="E94" s="71"/>
      <c r="F94" s="70"/>
    </row>
    <row r="95" spans="1:6">
      <c r="A95" s="73"/>
      <c r="B95" s="74"/>
      <c r="C95" s="74"/>
      <c r="D95" s="71"/>
      <c r="E95" s="71"/>
      <c r="F95" s="70"/>
    </row>
    <row r="96" spans="1:6">
      <c r="A96" s="73"/>
      <c r="B96" s="74"/>
      <c r="C96" s="74"/>
      <c r="D96" s="71"/>
      <c r="E96" s="71"/>
      <c r="F96" s="70"/>
    </row>
    <row r="97" spans="1:6">
      <c r="A97" s="73"/>
      <c r="B97" s="74"/>
      <c r="C97" s="74"/>
      <c r="D97" s="71"/>
      <c r="E97" s="71"/>
      <c r="F97" s="70"/>
    </row>
    <row r="98" spans="1:6">
      <c r="A98" s="73"/>
      <c r="B98" s="74"/>
      <c r="C98" s="74"/>
      <c r="D98" s="71"/>
      <c r="E98" s="71"/>
      <c r="F98" s="70"/>
    </row>
    <row r="99" spans="1:6">
      <c r="A99" s="73"/>
      <c r="B99" s="74"/>
      <c r="C99" s="74"/>
      <c r="D99" s="71"/>
      <c r="E99" s="71"/>
      <c r="F99" s="70"/>
    </row>
    <row r="100" spans="1:6">
      <c r="A100" s="73"/>
      <c r="B100" s="74"/>
      <c r="C100" s="74"/>
      <c r="D100" s="71"/>
      <c r="E100" s="71"/>
      <c r="F100" s="70"/>
    </row>
    <row r="101" spans="1:6">
      <c r="A101" s="73"/>
      <c r="B101" s="74"/>
      <c r="C101" s="74"/>
      <c r="D101" s="71"/>
      <c r="E101" s="71"/>
      <c r="F101" s="70"/>
    </row>
    <row r="102" spans="1:6">
      <c r="A102" s="73"/>
      <c r="B102" s="74"/>
      <c r="C102" s="74"/>
      <c r="D102" s="71"/>
      <c r="E102" s="71"/>
      <c r="F102" s="70"/>
    </row>
    <row r="103" spans="1:6">
      <c r="A103" s="73"/>
      <c r="B103" s="74"/>
      <c r="C103" s="74"/>
      <c r="D103" s="71"/>
      <c r="E103" s="71"/>
      <c r="F103" s="70"/>
    </row>
    <row r="104" spans="1:6">
      <c r="A104" s="73"/>
      <c r="B104" s="74"/>
      <c r="C104" s="74"/>
      <c r="D104" s="71"/>
      <c r="E104" s="71"/>
      <c r="F104" s="70"/>
    </row>
    <row r="105" spans="1:6">
      <c r="A105" s="73"/>
      <c r="B105" s="74"/>
      <c r="C105" s="74"/>
      <c r="D105" s="71"/>
      <c r="E105" s="71"/>
      <c r="F105" s="70"/>
    </row>
    <row r="106" spans="1:6">
      <c r="A106" s="73"/>
      <c r="B106" s="74"/>
      <c r="C106" s="74"/>
      <c r="D106" s="71"/>
      <c r="E106" s="71"/>
      <c r="F106" s="70"/>
    </row>
    <row r="107" spans="1:6">
      <c r="A107" s="73"/>
      <c r="B107" s="74"/>
      <c r="C107" s="74"/>
      <c r="D107" s="71"/>
      <c r="E107" s="71"/>
      <c r="F107" s="70"/>
    </row>
    <row r="108" spans="1:6">
      <c r="A108" s="73"/>
      <c r="B108" s="74"/>
      <c r="C108" s="74"/>
      <c r="D108" s="71"/>
      <c r="E108" s="71"/>
      <c r="F108" s="70"/>
    </row>
    <row r="109" spans="1:6">
      <c r="A109" s="73"/>
      <c r="B109" s="74"/>
      <c r="C109" s="74"/>
      <c r="D109" s="71"/>
      <c r="E109" s="71"/>
      <c r="F109" s="70"/>
    </row>
    <row r="110" spans="1:6">
      <c r="A110" s="73"/>
      <c r="B110" s="74"/>
      <c r="C110" s="74"/>
      <c r="D110" s="71"/>
      <c r="E110" s="71"/>
      <c r="F110" s="70"/>
    </row>
    <row r="111" spans="1:6">
      <c r="A111" s="73"/>
      <c r="B111" s="74"/>
      <c r="C111" s="74"/>
      <c r="D111" s="71"/>
      <c r="E111" s="71"/>
      <c r="F111" s="70"/>
    </row>
    <row r="112" spans="1:6">
      <c r="A112" s="73"/>
      <c r="B112" s="74"/>
      <c r="C112" s="74"/>
      <c r="D112" s="71"/>
      <c r="E112" s="71"/>
      <c r="F112" s="70"/>
    </row>
    <row r="113" spans="1:6">
      <c r="A113" s="73"/>
      <c r="B113" s="74"/>
      <c r="C113" s="74"/>
      <c r="D113" s="71"/>
      <c r="E113" s="71"/>
      <c r="F113" s="70"/>
    </row>
    <row r="114" spans="1:6">
      <c r="A114" s="73"/>
      <c r="B114" s="74"/>
      <c r="C114" s="74"/>
      <c r="D114" s="71"/>
      <c r="E114" s="71"/>
      <c r="F114" s="70"/>
    </row>
    <row r="115" spans="1:6">
      <c r="A115" s="73"/>
      <c r="B115" s="74"/>
      <c r="C115" s="74"/>
      <c r="D115" s="71"/>
      <c r="E115" s="71"/>
      <c r="F115" s="70"/>
    </row>
    <row r="116" spans="1:6">
      <c r="A116" s="73"/>
      <c r="B116" s="74"/>
      <c r="C116" s="74"/>
      <c r="D116" s="71"/>
      <c r="E116" s="71"/>
      <c r="F116" s="70"/>
    </row>
    <row r="117" spans="1:6">
      <c r="A117" s="73"/>
      <c r="B117" s="74"/>
      <c r="C117" s="74"/>
      <c r="D117" s="71"/>
      <c r="E117" s="71"/>
      <c r="F117" s="70"/>
    </row>
    <row r="118" spans="1:6">
      <c r="A118" s="73"/>
      <c r="B118" s="74"/>
      <c r="C118" s="74"/>
      <c r="D118" s="71"/>
      <c r="E118" s="71"/>
      <c r="F118" s="70"/>
    </row>
    <row r="119" spans="1:6">
      <c r="A119" s="73"/>
      <c r="B119" s="74"/>
      <c r="C119" s="74"/>
      <c r="D119" s="71"/>
      <c r="E119" s="71"/>
      <c r="F119" s="70"/>
    </row>
    <row r="120" spans="1:6">
      <c r="A120" s="73"/>
      <c r="B120" s="74"/>
      <c r="C120" s="74"/>
      <c r="D120" s="71"/>
      <c r="E120" s="71"/>
      <c r="F120" s="70"/>
    </row>
    <row r="121" spans="1:6">
      <c r="A121" s="73"/>
      <c r="B121" s="74"/>
      <c r="C121" s="74"/>
      <c r="D121" s="71"/>
      <c r="E121" s="71"/>
      <c r="F121" s="70"/>
    </row>
    <row r="122" spans="1:6">
      <c r="A122" s="73"/>
      <c r="B122" s="74"/>
      <c r="C122" s="74"/>
      <c r="D122" s="71"/>
      <c r="E122" s="71"/>
      <c r="F122" s="70"/>
    </row>
    <row r="123" spans="1:6">
      <c r="A123" s="73"/>
      <c r="B123" s="74"/>
      <c r="C123" s="74"/>
      <c r="D123" s="71"/>
      <c r="E123" s="71"/>
      <c r="F123" s="70"/>
    </row>
    <row r="124" spans="1:6">
      <c r="A124" s="73"/>
      <c r="B124" s="74"/>
      <c r="C124" s="74"/>
      <c r="D124" s="71"/>
      <c r="E124" s="71"/>
      <c r="F124" s="70"/>
    </row>
    <row r="125" spans="1:6">
      <c r="A125" s="73"/>
      <c r="B125" s="74"/>
      <c r="C125" s="74"/>
      <c r="D125" s="71"/>
      <c r="E125" s="71"/>
      <c r="F125" s="70"/>
    </row>
    <row r="126" spans="1:6">
      <c r="A126" s="73"/>
      <c r="B126" s="74"/>
      <c r="C126" s="74"/>
      <c r="D126" s="71"/>
      <c r="E126" s="71"/>
      <c r="F126" s="70"/>
    </row>
    <row r="127" spans="1:6">
      <c r="A127" s="73"/>
      <c r="B127" s="74"/>
      <c r="C127" s="74"/>
      <c r="D127" s="71"/>
      <c r="E127" s="71"/>
      <c r="F127" s="70"/>
    </row>
    <row r="128" spans="1:6">
      <c r="A128" s="73"/>
      <c r="B128" s="74"/>
      <c r="C128" s="74"/>
      <c r="D128" s="71"/>
      <c r="E128" s="71"/>
      <c r="F128" s="70"/>
    </row>
    <row r="129" spans="1:6">
      <c r="A129" s="73"/>
      <c r="B129" s="74"/>
      <c r="C129" s="74"/>
      <c r="D129" s="71"/>
      <c r="E129" s="71"/>
      <c r="F129" s="70"/>
    </row>
    <row r="130" spans="1:6">
      <c r="A130" s="73"/>
      <c r="B130" s="74"/>
      <c r="C130" s="74"/>
      <c r="D130" s="71"/>
      <c r="E130" s="71"/>
      <c r="F130" s="70"/>
    </row>
    <row r="131" spans="1:6">
      <c r="A131" s="73"/>
      <c r="B131" s="74"/>
      <c r="C131" s="74"/>
      <c r="D131" s="71"/>
      <c r="E131" s="71"/>
      <c r="F131" s="70"/>
    </row>
    <row r="132" spans="1:6">
      <c r="A132" s="73"/>
      <c r="B132" s="74"/>
      <c r="C132" s="74"/>
      <c r="D132" s="71"/>
      <c r="E132" s="71"/>
      <c r="F132" s="70"/>
    </row>
    <row r="133" spans="1:6">
      <c r="A133" s="73"/>
      <c r="B133" s="74"/>
      <c r="C133" s="74"/>
      <c r="D133" s="71"/>
      <c r="E133" s="71"/>
      <c r="F133" s="70"/>
    </row>
    <row r="134" spans="1:6">
      <c r="A134" s="73"/>
      <c r="B134" s="74"/>
      <c r="C134" s="74"/>
      <c r="D134" s="71"/>
      <c r="E134" s="71"/>
      <c r="F134" s="70"/>
    </row>
    <row r="135" spans="1:6">
      <c r="A135" s="73"/>
      <c r="B135" s="74"/>
      <c r="C135" s="74"/>
      <c r="D135" s="71"/>
      <c r="E135" s="71"/>
      <c r="F135" s="70"/>
    </row>
    <row r="136" spans="1:6">
      <c r="A136" s="73"/>
      <c r="B136" s="74"/>
      <c r="C136" s="74"/>
      <c r="D136" s="71"/>
      <c r="E136" s="71"/>
      <c r="F136" s="70"/>
    </row>
    <row r="137" spans="1:6">
      <c r="A137" s="73"/>
      <c r="B137" s="74"/>
      <c r="C137" s="74"/>
      <c r="D137" s="71"/>
      <c r="E137" s="71"/>
      <c r="F137" s="70"/>
    </row>
    <row r="138" spans="1:6">
      <c r="A138" s="73"/>
      <c r="B138" s="74"/>
      <c r="C138" s="74"/>
      <c r="D138" s="71"/>
      <c r="E138" s="71"/>
      <c r="F138" s="70"/>
    </row>
    <row r="139" spans="1:6">
      <c r="A139" s="73"/>
      <c r="B139" s="74"/>
      <c r="C139" s="74"/>
      <c r="D139" s="71"/>
      <c r="E139" s="71"/>
      <c r="F139" s="70"/>
    </row>
    <row r="140" spans="1:6">
      <c r="A140" s="73"/>
      <c r="B140" s="74"/>
      <c r="C140" s="74"/>
      <c r="D140" s="71"/>
      <c r="E140" s="71"/>
      <c r="F140" s="70"/>
    </row>
    <row r="141" spans="1:6">
      <c r="A141" s="73"/>
      <c r="B141" s="74"/>
      <c r="C141" s="74"/>
      <c r="D141" s="71"/>
      <c r="E141" s="71"/>
      <c r="F141" s="70"/>
    </row>
    <row r="142" spans="1:6">
      <c r="A142" s="73"/>
      <c r="B142" s="74"/>
      <c r="C142" s="74"/>
      <c r="D142" s="71"/>
      <c r="E142" s="71"/>
      <c r="F142" s="70"/>
    </row>
    <row r="143" spans="1:6">
      <c r="A143" s="73"/>
      <c r="B143" s="74"/>
      <c r="C143" s="74"/>
      <c r="D143" s="71"/>
      <c r="E143" s="71"/>
      <c r="F143" s="70"/>
    </row>
    <row r="144" spans="1:6">
      <c r="A144" s="73"/>
      <c r="B144" s="74"/>
      <c r="C144" s="74"/>
      <c r="D144" s="71"/>
      <c r="E144" s="71"/>
      <c r="F144" s="70"/>
    </row>
    <row r="145" spans="1:6">
      <c r="A145" s="73"/>
      <c r="B145" s="74"/>
      <c r="C145" s="74"/>
      <c r="D145" s="71"/>
      <c r="E145" s="71"/>
      <c r="F145" s="70"/>
    </row>
    <row r="146" spans="1:6">
      <c r="A146" s="73"/>
      <c r="B146" s="74"/>
      <c r="C146" s="74"/>
      <c r="D146" s="71"/>
      <c r="E146" s="71"/>
      <c r="F146" s="70"/>
    </row>
    <row r="147" spans="1:6">
      <c r="A147" s="73"/>
      <c r="B147" s="74"/>
      <c r="C147" s="74"/>
      <c r="D147" s="71"/>
      <c r="E147" s="71"/>
      <c r="F147" s="70"/>
    </row>
    <row r="148" spans="1:6">
      <c r="A148" s="73"/>
      <c r="B148" s="74"/>
      <c r="C148" s="74"/>
      <c r="D148" s="71"/>
      <c r="E148" s="71"/>
      <c r="F148" s="70"/>
    </row>
    <row r="149" spans="1:6">
      <c r="A149" s="73"/>
      <c r="B149" s="74"/>
      <c r="C149" s="74"/>
      <c r="D149" s="71"/>
      <c r="E149" s="71"/>
      <c r="F149" s="70"/>
    </row>
    <row r="150" spans="1:6">
      <c r="A150" s="73"/>
      <c r="B150" s="74"/>
      <c r="C150" s="74"/>
      <c r="D150" s="71"/>
      <c r="E150" s="71"/>
      <c r="F150" s="70"/>
    </row>
    <row r="151" spans="1:6">
      <c r="A151" s="73"/>
      <c r="B151" s="74"/>
      <c r="C151" s="74"/>
      <c r="D151" s="71"/>
      <c r="E151" s="71"/>
      <c r="F151" s="70"/>
    </row>
    <row r="152" spans="1:6">
      <c r="A152" s="73"/>
      <c r="B152" s="74"/>
      <c r="C152" s="74"/>
      <c r="D152" s="71"/>
      <c r="E152" s="71"/>
      <c r="F152" s="70"/>
    </row>
    <row r="153" spans="1:6">
      <c r="A153" s="73"/>
      <c r="B153" s="74"/>
      <c r="C153" s="74"/>
      <c r="D153" s="71"/>
      <c r="E153" s="71"/>
      <c r="F153" s="70"/>
    </row>
    <row r="154" spans="1:6">
      <c r="A154" s="73"/>
      <c r="B154" s="74"/>
      <c r="C154" s="74"/>
      <c r="D154" s="71"/>
      <c r="E154" s="71"/>
      <c r="F154" s="70"/>
    </row>
    <row r="155" spans="1:6">
      <c r="A155" s="73"/>
      <c r="B155" s="74"/>
      <c r="C155" s="74"/>
      <c r="D155" s="71"/>
      <c r="E155" s="71"/>
      <c r="F155" s="70"/>
    </row>
    <row r="156" spans="1:6">
      <c r="A156" s="73"/>
      <c r="B156" s="74"/>
      <c r="C156" s="74"/>
      <c r="D156" s="71"/>
      <c r="E156" s="71"/>
      <c r="F156" s="70"/>
    </row>
    <row r="157" spans="1:6">
      <c r="A157" s="73"/>
      <c r="B157" s="74"/>
      <c r="C157" s="74"/>
      <c r="D157" s="71"/>
      <c r="E157" s="71"/>
      <c r="F157" s="70"/>
    </row>
    <row r="158" spans="1:6">
      <c r="A158" s="73"/>
      <c r="B158" s="74"/>
      <c r="C158" s="74"/>
      <c r="D158" s="71"/>
      <c r="E158" s="71"/>
      <c r="F158" s="70"/>
    </row>
    <row r="159" spans="1:6">
      <c r="A159" s="73"/>
      <c r="B159" s="74"/>
      <c r="C159" s="74"/>
      <c r="D159" s="71"/>
      <c r="E159" s="71"/>
      <c r="F159" s="70"/>
    </row>
    <row r="160" spans="1:6">
      <c r="A160" s="73"/>
      <c r="B160" s="74"/>
      <c r="C160" s="74"/>
      <c r="D160" s="71"/>
      <c r="E160" s="71"/>
      <c r="F160" s="70"/>
    </row>
    <row r="161" spans="1:6">
      <c r="A161" s="73"/>
      <c r="B161" s="74"/>
      <c r="C161" s="74"/>
      <c r="D161" s="71"/>
      <c r="E161" s="71"/>
      <c r="F161" s="70"/>
    </row>
    <row r="162" spans="1:6">
      <c r="A162" s="73"/>
      <c r="B162" s="74"/>
      <c r="C162" s="74"/>
      <c r="D162" s="71"/>
      <c r="E162" s="71"/>
      <c r="F162" s="70"/>
    </row>
    <row r="163" spans="1:6">
      <c r="A163" s="73"/>
      <c r="B163" s="74"/>
      <c r="C163" s="74"/>
      <c r="D163" s="71"/>
      <c r="E163" s="71"/>
      <c r="F163" s="70"/>
    </row>
    <row r="164" spans="1:6">
      <c r="A164" s="73"/>
      <c r="B164" s="74"/>
      <c r="C164" s="74"/>
      <c r="D164" s="71"/>
      <c r="E164" s="71"/>
      <c r="F164" s="70"/>
    </row>
    <row r="165" spans="1:6">
      <c r="A165" s="73"/>
      <c r="B165" s="74"/>
      <c r="C165" s="74"/>
      <c r="D165" s="71"/>
      <c r="E165" s="71"/>
      <c r="F165" s="70"/>
    </row>
    <row r="166" spans="1:6">
      <c r="A166" s="73"/>
      <c r="B166" s="74"/>
      <c r="C166" s="74"/>
      <c r="D166" s="71"/>
      <c r="E166" s="71"/>
      <c r="F166" s="70"/>
    </row>
    <row r="167" spans="1:6">
      <c r="A167" s="73"/>
      <c r="B167" s="74"/>
      <c r="C167" s="74"/>
      <c r="D167" s="71"/>
      <c r="E167" s="71"/>
      <c r="F167" s="70"/>
    </row>
    <row r="168" spans="1:6">
      <c r="A168" s="73"/>
      <c r="B168" s="74"/>
      <c r="C168" s="74"/>
      <c r="D168" s="71"/>
      <c r="E168" s="71"/>
      <c r="F168" s="70"/>
    </row>
    <row r="169" spans="1:6">
      <c r="A169" s="73"/>
      <c r="B169" s="74"/>
      <c r="C169" s="74"/>
      <c r="D169" s="71"/>
      <c r="E169" s="71"/>
      <c r="F169" s="70"/>
    </row>
    <row r="170" spans="1:6">
      <c r="A170" s="73"/>
      <c r="B170" s="74"/>
      <c r="C170" s="74"/>
      <c r="D170" s="71"/>
      <c r="E170" s="71"/>
      <c r="F170" s="70"/>
    </row>
    <row r="171" spans="1:6">
      <c r="A171" s="73"/>
      <c r="B171" s="74"/>
      <c r="C171" s="74"/>
      <c r="D171" s="71"/>
      <c r="E171" s="71"/>
      <c r="F171" s="70"/>
    </row>
    <row r="172" spans="1:6">
      <c r="A172" s="73"/>
      <c r="B172" s="74"/>
      <c r="C172" s="74"/>
      <c r="D172" s="71"/>
      <c r="E172" s="71"/>
      <c r="F172" s="70"/>
    </row>
    <row r="173" spans="1:6">
      <c r="A173" s="73"/>
      <c r="B173" s="74"/>
      <c r="C173" s="74"/>
      <c r="D173" s="71"/>
      <c r="E173" s="71"/>
      <c r="F173" s="70"/>
    </row>
    <row r="174" spans="1:6">
      <c r="A174" s="73"/>
      <c r="B174" s="74"/>
      <c r="C174" s="74"/>
      <c r="D174" s="71"/>
      <c r="E174" s="71"/>
      <c r="F174" s="70"/>
    </row>
    <row r="175" spans="1:6">
      <c r="A175" s="73"/>
      <c r="B175" s="74"/>
      <c r="C175" s="74"/>
      <c r="D175" s="71"/>
      <c r="E175" s="71"/>
      <c r="F175" s="70"/>
    </row>
    <row r="176" spans="1:6">
      <c r="A176" s="73"/>
      <c r="B176" s="74"/>
      <c r="C176" s="74"/>
      <c r="D176" s="71"/>
      <c r="E176" s="71"/>
      <c r="F176" s="70"/>
    </row>
    <row r="177" spans="1:6">
      <c r="A177" s="73"/>
      <c r="B177" s="74"/>
      <c r="C177" s="74"/>
      <c r="D177" s="71"/>
      <c r="E177" s="71"/>
      <c r="F177" s="70"/>
    </row>
    <row r="178" spans="1:6">
      <c r="A178" s="73"/>
      <c r="B178" s="74"/>
      <c r="C178" s="74"/>
      <c r="D178" s="71"/>
      <c r="E178" s="71"/>
      <c r="F178" s="70"/>
    </row>
    <row r="179" spans="1:6">
      <c r="A179" s="73"/>
      <c r="B179" s="74"/>
      <c r="C179" s="74"/>
      <c r="D179" s="71"/>
      <c r="E179" s="71"/>
      <c r="F179" s="70"/>
    </row>
    <row r="180" spans="1:6">
      <c r="A180" s="73"/>
      <c r="B180" s="74"/>
      <c r="C180" s="74"/>
      <c r="D180" s="71"/>
      <c r="E180" s="71"/>
      <c r="F180" s="70"/>
    </row>
    <row r="181" spans="1:6">
      <c r="A181" s="73"/>
      <c r="B181" s="74"/>
      <c r="C181" s="74"/>
      <c r="D181" s="71"/>
      <c r="E181" s="71"/>
      <c r="F181" s="70"/>
    </row>
    <row r="182" spans="1:6">
      <c r="A182" s="73"/>
      <c r="B182" s="74"/>
      <c r="C182" s="74"/>
      <c r="D182" s="71"/>
      <c r="E182" s="71"/>
      <c r="F182" s="70"/>
    </row>
    <row r="183" spans="1:6">
      <c r="A183" s="73"/>
      <c r="B183" s="74"/>
      <c r="C183" s="74"/>
      <c r="D183" s="71"/>
      <c r="E183" s="71"/>
      <c r="F183" s="70"/>
    </row>
    <row r="184" spans="1:6">
      <c r="A184" s="73"/>
      <c r="B184" s="74"/>
      <c r="C184" s="74"/>
      <c r="D184" s="71"/>
      <c r="E184" s="71"/>
      <c r="F184" s="70"/>
    </row>
    <row r="185" spans="1:6">
      <c r="A185" s="73"/>
      <c r="B185" s="74"/>
      <c r="C185" s="74"/>
      <c r="D185" s="71"/>
      <c r="E185" s="71"/>
      <c r="F185" s="70"/>
    </row>
    <row r="186" spans="1:6">
      <c r="A186" s="73"/>
      <c r="B186" s="74"/>
      <c r="C186" s="74"/>
      <c r="D186" s="71"/>
      <c r="E186" s="71"/>
      <c r="F186" s="70"/>
    </row>
    <row r="187" spans="1:6">
      <c r="A187" s="73"/>
      <c r="B187" s="72"/>
      <c r="C187" s="72"/>
      <c r="D187" s="71"/>
      <c r="E187" s="71"/>
      <c r="F187" s="70"/>
    </row>
    <row r="188" spans="1:6">
      <c r="A188" s="73"/>
      <c r="B188" s="72"/>
      <c r="C188" s="72"/>
      <c r="D188" s="71"/>
      <c r="E188" s="71"/>
      <c r="F188" s="70"/>
    </row>
    <row r="189" spans="1:6">
      <c r="A189" s="73"/>
      <c r="B189" s="72"/>
      <c r="C189" s="72"/>
      <c r="D189" s="71"/>
      <c r="E189" s="71"/>
      <c r="F189" s="70"/>
    </row>
    <row r="190" spans="1:6">
      <c r="A190" s="73"/>
      <c r="B190" s="72"/>
      <c r="C190" s="72"/>
      <c r="D190" s="71"/>
      <c r="E190" s="71"/>
      <c r="F190" s="70"/>
    </row>
    <row r="191" spans="1:6">
      <c r="A191" s="73"/>
      <c r="B191" s="72"/>
      <c r="C191" s="72"/>
      <c r="D191" s="71"/>
      <c r="E191" s="71"/>
      <c r="F191" s="70"/>
    </row>
    <row r="192" spans="1:6">
      <c r="A192" s="73"/>
      <c r="B192" s="72"/>
      <c r="C192" s="72"/>
      <c r="D192" s="71"/>
      <c r="E192" s="71"/>
      <c r="F192" s="70"/>
    </row>
    <row r="193" spans="1:6">
      <c r="A193" s="73"/>
      <c r="B193" s="72"/>
      <c r="C193" s="72"/>
      <c r="D193" s="71"/>
      <c r="E193" s="71"/>
      <c r="F193" s="70"/>
    </row>
    <row r="194" spans="1:6">
      <c r="A194" s="73"/>
      <c r="B194" s="72"/>
      <c r="C194" s="72"/>
      <c r="D194" s="71"/>
      <c r="E194" s="71"/>
      <c r="F194" s="70"/>
    </row>
    <row r="195" spans="1:6">
      <c r="A195" s="73"/>
      <c r="B195" s="72"/>
      <c r="C195" s="72"/>
      <c r="D195" s="71"/>
      <c r="E195" s="71"/>
      <c r="F195" s="70"/>
    </row>
    <row r="196" spans="1:6">
      <c r="A196" s="73"/>
      <c r="B196" s="72"/>
      <c r="C196" s="72"/>
      <c r="D196" s="71"/>
      <c r="E196" s="71"/>
      <c r="F196" s="70"/>
    </row>
    <row r="197" spans="1:6">
      <c r="A197" s="73"/>
      <c r="B197" s="72"/>
      <c r="C197" s="72"/>
      <c r="D197" s="71"/>
      <c r="E197" s="71"/>
      <c r="F197" s="70"/>
    </row>
    <row r="198" spans="1:6">
      <c r="A198" s="73"/>
      <c r="B198" s="72"/>
      <c r="C198" s="72"/>
      <c r="D198" s="71"/>
      <c r="E198" s="71"/>
      <c r="F198" s="70"/>
    </row>
    <row r="199" spans="1:6">
      <c r="A199" s="73"/>
      <c r="B199" s="72"/>
      <c r="C199" s="72"/>
      <c r="D199" s="71"/>
      <c r="E199" s="71"/>
      <c r="F199" s="70"/>
    </row>
    <row r="200" spans="1:6">
      <c r="A200" s="73"/>
      <c r="B200" s="72"/>
      <c r="C200" s="72"/>
      <c r="D200" s="71"/>
      <c r="E200" s="71"/>
      <c r="F200" s="70"/>
    </row>
    <row r="201" spans="1:6">
      <c r="A201" s="73"/>
      <c r="B201" s="72"/>
      <c r="C201" s="72"/>
      <c r="D201" s="71"/>
      <c r="E201" s="71"/>
      <c r="F201" s="70"/>
    </row>
    <row r="202" spans="1:6">
      <c r="A202" s="73"/>
      <c r="B202" s="72"/>
      <c r="C202" s="72"/>
      <c r="D202" s="71"/>
      <c r="E202" s="71"/>
      <c r="F202" s="70"/>
    </row>
    <row r="203" spans="1:6">
      <c r="A203" s="73"/>
      <c r="B203" s="72"/>
      <c r="C203" s="72"/>
      <c r="D203" s="71"/>
      <c r="E203" s="71"/>
      <c r="F203" s="70"/>
    </row>
    <row r="204" spans="1:6">
      <c r="A204" s="73"/>
      <c r="B204" s="72"/>
      <c r="C204" s="72"/>
      <c r="D204" s="71"/>
      <c r="E204" s="71"/>
      <c r="F204" s="70"/>
    </row>
    <row r="205" spans="1:6">
      <c r="A205" s="73"/>
      <c r="B205" s="72"/>
      <c r="C205" s="72"/>
      <c r="D205" s="71"/>
      <c r="E205" s="71"/>
      <c r="F205" s="70"/>
    </row>
    <row r="206" spans="1:6">
      <c r="A206" s="73"/>
      <c r="B206" s="72"/>
      <c r="C206" s="72"/>
      <c r="D206" s="71"/>
      <c r="E206" s="71"/>
      <c r="F206" s="70"/>
    </row>
    <row r="207" spans="1:6">
      <c r="A207" s="73"/>
      <c r="B207" s="72"/>
      <c r="C207" s="72"/>
      <c r="D207" s="71"/>
      <c r="E207" s="71"/>
      <c r="F207" s="70"/>
    </row>
    <row r="208" spans="1:6">
      <c r="A208" s="73"/>
      <c r="B208" s="72"/>
      <c r="C208" s="72"/>
      <c r="D208" s="71"/>
      <c r="E208" s="71"/>
      <c r="F208" s="70"/>
    </row>
    <row r="209" spans="1:6">
      <c r="A209" s="73"/>
      <c r="B209" s="72"/>
      <c r="C209" s="72"/>
      <c r="D209" s="71"/>
      <c r="E209" s="71"/>
      <c r="F209" s="70"/>
    </row>
    <row r="210" spans="1:6">
      <c r="A210" s="73"/>
      <c r="B210" s="72"/>
      <c r="C210" s="72"/>
      <c r="D210" s="71"/>
      <c r="E210" s="71"/>
      <c r="F210" s="70"/>
    </row>
    <row r="211" spans="1:6">
      <c r="A211" s="73"/>
      <c r="B211" s="72"/>
      <c r="C211" s="72"/>
      <c r="D211" s="71"/>
      <c r="E211" s="71"/>
      <c r="F211" s="70"/>
    </row>
    <row r="212" spans="1:6">
      <c r="A212" s="73"/>
      <c r="B212" s="72"/>
      <c r="C212" s="72"/>
      <c r="D212" s="71"/>
      <c r="E212" s="71"/>
      <c r="F212" s="70"/>
    </row>
    <row r="213" spans="1:6">
      <c r="A213" s="73"/>
      <c r="B213" s="72"/>
      <c r="C213" s="72"/>
      <c r="D213" s="71"/>
      <c r="E213" s="71"/>
      <c r="F213" s="70"/>
    </row>
    <row r="214" spans="1:6">
      <c r="A214" s="73"/>
      <c r="B214" s="72"/>
      <c r="C214" s="72"/>
      <c r="D214" s="71"/>
      <c r="E214" s="71"/>
      <c r="F214" s="70"/>
    </row>
    <row r="215" spans="1:6">
      <c r="A215" s="73"/>
      <c r="B215" s="72"/>
      <c r="C215" s="72"/>
      <c r="D215" s="71"/>
      <c r="E215" s="71"/>
      <c r="F215" s="70"/>
    </row>
    <row r="216" spans="1:6">
      <c r="A216" s="73"/>
      <c r="B216" s="72"/>
      <c r="C216" s="72"/>
      <c r="D216" s="71"/>
      <c r="E216" s="71"/>
      <c r="F216" s="70"/>
    </row>
    <row r="217" spans="1:6">
      <c r="A217" s="73"/>
      <c r="B217" s="72"/>
      <c r="C217" s="72"/>
      <c r="D217" s="71"/>
      <c r="E217" s="71"/>
      <c r="F217" s="70"/>
    </row>
    <row r="218" spans="1:6">
      <c r="A218" s="73"/>
      <c r="B218" s="72"/>
      <c r="C218" s="72"/>
      <c r="D218" s="71"/>
      <c r="E218" s="71"/>
      <c r="F218" s="70"/>
    </row>
    <row r="219" spans="1:6">
      <c r="A219" s="73"/>
      <c r="B219" s="72"/>
      <c r="C219" s="72"/>
      <c r="D219" s="71"/>
      <c r="E219" s="71"/>
      <c r="F219" s="70"/>
    </row>
    <row r="220" spans="1:6">
      <c r="A220" s="73"/>
      <c r="B220" s="72"/>
      <c r="C220" s="72"/>
      <c r="D220" s="71"/>
      <c r="E220" s="71"/>
      <c r="F220" s="70"/>
    </row>
    <row r="221" spans="1:6">
      <c r="A221" s="73"/>
      <c r="B221" s="72"/>
      <c r="C221" s="72"/>
      <c r="D221" s="71"/>
      <c r="E221" s="71"/>
      <c r="F221" s="70"/>
    </row>
    <row r="222" spans="1:6">
      <c r="A222" s="73"/>
      <c r="B222" s="72"/>
      <c r="C222" s="72"/>
      <c r="D222" s="71"/>
      <c r="E222" s="71"/>
      <c r="F222" s="70"/>
    </row>
    <row r="223" spans="1:6">
      <c r="A223" s="73"/>
      <c r="B223" s="72"/>
      <c r="C223" s="72"/>
      <c r="D223" s="71"/>
      <c r="E223" s="71"/>
      <c r="F223" s="70"/>
    </row>
    <row r="224" spans="1:6">
      <c r="A224" s="73"/>
      <c r="B224" s="72"/>
      <c r="C224" s="72"/>
      <c r="D224" s="71"/>
      <c r="E224" s="71"/>
      <c r="F224" s="70"/>
    </row>
    <row r="225" spans="1:6">
      <c r="A225" s="73"/>
      <c r="B225" s="72"/>
      <c r="C225" s="72"/>
      <c r="D225" s="71"/>
      <c r="E225" s="71"/>
      <c r="F225" s="70"/>
    </row>
    <row r="226" spans="1:6">
      <c r="A226" s="73"/>
      <c r="B226" s="72"/>
      <c r="C226" s="72"/>
      <c r="D226" s="71"/>
      <c r="E226" s="71"/>
      <c r="F226" s="70"/>
    </row>
    <row r="227" spans="1:6">
      <c r="A227" s="73"/>
      <c r="B227" s="72"/>
      <c r="C227" s="72"/>
      <c r="D227" s="71"/>
      <c r="E227" s="71"/>
      <c r="F227" s="70"/>
    </row>
    <row r="228" spans="1:6">
      <c r="A228" s="73"/>
      <c r="B228" s="72"/>
      <c r="C228" s="72"/>
      <c r="D228" s="71"/>
      <c r="E228" s="71"/>
      <c r="F228" s="70"/>
    </row>
    <row r="229" spans="1:6">
      <c r="A229" s="73"/>
      <c r="B229" s="72"/>
      <c r="C229" s="72"/>
      <c r="D229" s="71"/>
      <c r="E229" s="71"/>
      <c r="F229" s="70"/>
    </row>
    <row r="230" spans="1:6">
      <c r="A230" s="73"/>
      <c r="B230" s="72"/>
      <c r="C230" s="72"/>
      <c r="D230" s="71"/>
      <c r="E230" s="71"/>
      <c r="F230" s="70"/>
    </row>
    <row r="231" spans="1:6">
      <c r="A231" s="73"/>
      <c r="B231" s="72"/>
      <c r="C231" s="72"/>
      <c r="D231" s="71"/>
      <c r="E231" s="71"/>
      <c r="F231" s="70"/>
    </row>
    <row r="232" spans="1:6">
      <c r="A232" s="73"/>
      <c r="B232" s="72"/>
      <c r="C232" s="72"/>
      <c r="D232" s="71"/>
      <c r="E232" s="71"/>
      <c r="F232" s="70"/>
    </row>
    <row r="233" spans="1:6">
      <c r="A233" s="73"/>
      <c r="B233" s="72"/>
      <c r="C233" s="72"/>
      <c r="D233" s="71"/>
      <c r="E233" s="71"/>
      <c r="F233" s="70"/>
    </row>
    <row r="234" spans="1:6">
      <c r="A234" s="73"/>
      <c r="B234" s="72"/>
      <c r="C234" s="72"/>
      <c r="D234" s="71"/>
      <c r="E234" s="71"/>
      <c r="F234" s="70"/>
    </row>
    <row r="235" spans="1:6">
      <c r="A235" s="73"/>
      <c r="B235" s="72"/>
      <c r="C235" s="72"/>
      <c r="D235" s="71"/>
      <c r="E235" s="71"/>
      <c r="F235" s="70"/>
    </row>
    <row r="236" spans="1:6">
      <c r="A236" s="73"/>
      <c r="B236" s="72"/>
      <c r="C236" s="72"/>
      <c r="D236" s="71"/>
      <c r="E236" s="71"/>
      <c r="F236" s="70"/>
    </row>
    <row r="237" spans="1:6">
      <c r="A237" s="73"/>
      <c r="B237" s="72"/>
      <c r="C237" s="72"/>
      <c r="D237" s="71"/>
      <c r="E237" s="71"/>
      <c r="F237" s="70"/>
    </row>
    <row r="238" spans="1:6">
      <c r="A238" s="73"/>
      <c r="B238" s="72"/>
      <c r="C238" s="72"/>
      <c r="D238" s="71"/>
      <c r="E238" s="71"/>
      <c r="F238" s="70"/>
    </row>
    <row r="239" spans="1:6">
      <c r="A239" s="73"/>
      <c r="B239" s="72"/>
      <c r="C239" s="72"/>
      <c r="D239" s="71"/>
      <c r="E239" s="71"/>
      <c r="F239" s="70"/>
    </row>
    <row r="240" spans="1:6">
      <c r="A240" s="73"/>
      <c r="B240" s="72"/>
      <c r="C240" s="72"/>
      <c r="D240" s="71"/>
      <c r="E240" s="71"/>
      <c r="F240" s="70"/>
    </row>
    <row r="241" spans="1:6">
      <c r="A241" s="73"/>
      <c r="B241" s="72"/>
      <c r="C241" s="72"/>
      <c r="D241" s="71"/>
      <c r="E241" s="71"/>
      <c r="F241" s="70"/>
    </row>
    <row r="242" spans="1:6">
      <c r="A242" s="73"/>
      <c r="B242" s="72"/>
      <c r="C242" s="72"/>
      <c r="D242" s="71"/>
      <c r="E242" s="71"/>
      <c r="F242" s="70"/>
    </row>
    <row r="243" spans="1:6">
      <c r="A243" s="73"/>
      <c r="B243" s="72"/>
      <c r="C243" s="72"/>
      <c r="D243" s="71"/>
      <c r="E243" s="71"/>
      <c r="F243" s="70"/>
    </row>
    <row r="244" spans="1:6">
      <c r="A244" s="73"/>
      <c r="B244" s="72"/>
      <c r="C244" s="72"/>
      <c r="D244" s="71"/>
      <c r="E244" s="71"/>
      <c r="F244" s="70"/>
    </row>
    <row r="245" spans="1:6">
      <c r="A245" s="73"/>
      <c r="B245" s="72"/>
      <c r="C245" s="72"/>
      <c r="D245" s="71"/>
      <c r="E245" s="71"/>
      <c r="F245" s="70"/>
    </row>
    <row r="246" spans="1:6">
      <c r="A246" s="73"/>
      <c r="B246" s="72"/>
      <c r="C246" s="72"/>
      <c r="D246" s="71"/>
      <c r="E246" s="71"/>
      <c r="F246" s="70"/>
    </row>
    <row r="247" spans="1:6">
      <c r="A247" s="73"/>
      <c r="B247" s="72"/>
      <c r="C247" s="72"/>
      <c r="D247" s="71"/>
      <c r="E247" s="71"/>
      <c r="F247" s="70"/>
    </row>
    <row r="248" spans="1:6">
      <c r="A248" s="73"/>
      <c r="B248" s="72"/>
      <c r="C248" s="72"/>
      <c r="D248" s="71"/>
      <c r="E248" s="71"/>
      <c r="F248" s="70"/>
    </row>
    <row r="249" spans="1:6">
      <c r="A249" s="73"/>
      <c r="B249" s="72"/>
      <c r="C249" s="72"/>
      <c r="D249" s="71"/>
      <c r="E249" s="71"/>
      <c r="F249" s="70"/>
    </row>
    <row r="250" spans="1:6">
      <c r="A250" s="73"/>
      <c r="B250" s="72"/>
      <c r="C250" s="72"/>
      <c r="D250" s="71"/>
      <c r="E250" s="71"/>
      <c r="F250" s="70"/>
    </row>
    <row r="251" spans="1:6">
      <c r="A251" s="73"/>
      <c r="B251" s="72"/>
      <c r="C251" s="72"/>
      <c r="D251" s="71"/>
      <c r="E251" s="71"/>
      <c r="F251" s="70"/>
    </row>
    <row r="252" spans="1:6">
      <c r="A252" s="73"/>
      <c r="B252" s="72"/>
      <c r="C252" s="72"/>
      <c r="D252" s="71"/>
      <c r="E252" s="71"/>
      <c r="F252" s="70"/>
    </row>
    <row r="253" spans="1:6">
      <c r="A253" s="73"/>
      <c r="B253" s="72"/>
      <c r="C253" s="72"/>
      <c r="D253" s="71"/>
      <c r="E253" s="71"/>
      <c r="F253" s="70"/>
    </row>
    <row r="254" spans="1:6">
      <c r="A254" s="73"/>
      <c r="B254" s="72"/>
      <c r="C254" s="72"/>
      <c r="D254" s="71"/>
      <c r="E254" s="71"/>
      <c r="F254" s="70"/>
    </row>
    <row r="255" spans="1:6">
      <c r="A255" s="73"/>
      <c r="B255" s="72"/>
      <c r="C255" s="72"/>
      <c r="D255" s="71"/>
      <c r="E255" s="71"/>
      <c r="F255" s="70"/>
    </row>
    <row r="256" spans="1:6">
      <c r="A256" s="73"/>
      <c r="B256" s="72"/>
      <c r="C256" s="72"/>
      <c r="D256" s="71"/>
      <c r="E256" s="71"/>
      <c r="F256" s="70"/>
    </row>
    <row r="257" spans="1:6">
      <c r="A257" s="73"/>
      <c r="B257" s="72"/>
      <c r="C257" s="72"/>
      <c r="D257" s="71"/>
      <c r="E257" s="71"/>
      <c r="F257" s="70"/>
    </row>
    <row r="258" spans="1:6">
      <c r="A258" s="73"/>
      <c r="B258" s="72"/>
      <c r="C258" s="72"/>
      <c r="D258" s="71"/>
      <c r="E258" s="71"/>
      <c r="F258" s="70"/>
    </row>
    <row r="259" spans="1:6">
      <c r="A259" s="73"/>
      <c r="B259" s="72"/>
      <c r="C259" s="72"/>
      <c r="D259" s="71"/>
      <c r="E259" s="71"/>
      <c r="F259" s="70"/>
    </row>
    <row r="260" spans="1:6">
      <c r="A260" s="73"/>
      <c r="B260" s="72"/>
      <c r="C260" s="72"/>
      <c r="D260" s="71"/>
      <c r="E260" s="71"/>
      <c r="F260" s="70"/>
    </row>
    <row r="261" spans="1:6">
      <c r="A261" s="73"/>
      <c r="B261" s="72"/>
      <c r="C261" s="72"/>
      <c r="D261" s="71"/>
      <c r="E261" s="71"/>
      <c r="F261" s="70"/>
    </row>
    <row r="262" spans="1:6">
      <c r="A262" s="73"/>
      <c r="B262" s="72"/>
      <c r="C262" s="72"/>
      <c r="D262" s="71"/>
      <c r="E262" s="71"/>
      <c r="F262" s="70"/>
    </row>
    <row r="263" spans="1:6">
      <c r="A263" s="73"/>
      <c r="B263" s="72"/>
      <c r="C263" s="72"/>
      <c r="D263" s="71"/>
      <c r="E263" s="71"/>
      <c r="F263" s="70"/>
    </row>
    <row r="264" spans="1:6">
      <c r="A264" s="73"/>
      <c r="B264" s="72"/>
      <c r="C264" s="72"/>
      <c r="D264" s="71"/>
      <c r="E264" s="71"/>
      <c r="F264" s="70"/>
    </row>
    <row r="265" spans="1:6">
      <c r="A265" s="73"/>
      <c r="B265" s="72"/>
      <c r="C265" s="72"/>
      <c r="D265" s="71"/>
      <c r="E265" s="71"/>
      <c r="F265" s="70"/>
    </row>
    <row r="266" spans="1:6">
      <c r="A266" s="73"/>
      <c r="B266" s="72"/>
      <c r="C266" s="72"/>
      <c r="D266" s="71"/>
      <c r="E266" s="71"/>
      <c r="F266" s="70"/>
    </row>
    <row r="267" spans="1:6">
      <c r="A267" s="73"/>
      <c r="B267" s="72"/>
      <c r="C267" s="72"/>
      <c r="D267" s="71"/>
      <c r="E267" s="71"/>
      <c r="F267" s="70"/>
    </row>
    <row r="268" spans="1:6">
      <c r="A268" s="73"/>
      <c r="B268" s="72"/>
      <c r="C268" s="72"/>
      <c r="D268" s="71"/>
      <c r="E268" s="71"/>
      <c r="F268" s="70"/>
    </row>
    <row r="269" spans="1:6">
      <c r="A269" s="73"/>
      <c r="B269" s="72"/>
      <c r="C269" s="72"/>
      <c r="D269" s="71"/>
      <c r="E269" s="71"/>
      <c r="F269" s="70"/>
    </row>
    <row r="270" spans="1:6">
      <c r="A270" s="73"/>
      <c r="B270" s="72"/>
      <c r="C270" s="72"/>
      <c r="D270" s="71"/>
      <c r="E270" s="71"/>
      <c r="F270" s="70"/>
    </row>
    <row r="271" spans="1:6">
      <c r="A271" s="73"/>
      <c r="B271" s="72"/>
      <c r="C271" s="72"/>
      <c r="D271" s="71"/>
      <c r="E271" s="71"/>
      <c r="F271" s="70"/>
    </row>
    <row r="272" spans="1:6">
      <c r="A272" s="73"/>
      <c r="B272" s="72"/>
      <c r="C272" s="72"/>
      <c r="D272" s="71"/>
      <c r="E272" s="71"/>
      <c r="F272" s="70"/>
    </row>
    <row r="273" spans="1:6">
      <c r="A273" s="73"/>
      <c r="B273" s="72"/>
      <c r="C273" s="72"/>
      <c r="D273" s="71"/>
      <c r="E273" s="71"/>
      <c r="F273" s="70"/>
    </row>
    <row r="274" spans="1:6">
      <c r="A274" s="73"/>
      <c r="B274" s="72"/>
      <c r="C274" s="72"/>
      <c r="D274" s="71"/>
      <c r="E274" s="71"/>
      <c r="F274" s="70"/>
    </row>
    <row r="275" spans="1:6">
      <c r="A275" s="73"/>
      <c r="B275" s="72"/>
      <c r="C275" s="72"/>
      <c r="D275" s="71"/>
      <c r="E275" s="71"/>
      <c r="F275" s="70"/>
    </row>
    <row r="276" spans="1:6">
      <c r="A276" s="73"/>
      <c r="B276" s="72"/>
      <c r="C276" s="72"/>
      <c r="D276" s="71"/>
      <c r="E276" s="71"/>
      <c r="F276" s="70"/>
    </row>
    <row r="277" spans="1:6">
      <c r="A277" s="73"/>
      <c r="B277" s="72"/>
      <c r="C277" s="72"/>
      <c r="D277" s="71"/>
      <c r="E277" s="71"/>
      <c r="F277" s="70"/>
    </row>
    <row r="278" spans="1:6">
      <c r="A278" s="73"/>
      <c r="B278" s="72"/>
      <c r="C278" s="72"/>
      <c r="D278" s="71"/>
      <c r="E278" s="71"/>
      <c r="F278" s="70"/>
    </row>
    <row r="279" spans="1:6">
      <c r="A279" s="73"/>
      <c r="B279" s="72"/>
      <c r="C279" s="72"/>
      <c r="D279" s="71"/>
      <c r="E279" s="71"/>
      <c r="F279" s="70"/>
    </row>
    <row r="280" spans="1:6">
      <c r="A280" s="73"/>
      <c r="B280" s="72"/>
      <c r="C280" s="72"/>
      <c r="D280" s="71"/>
      <c r="E280" s="71"/>
      <c r="F280" s="70"/>
    </row>
    <row r="281" spans="1:6">
      <c r="A281" s="73"/>
      <c r="B281" s="72"/>
      <c r="C281" s="72"/>
      <c r="D281" s="71"/>
      <c r="E281" s="71"/>
      <c r="F281" s="70"/>
    </row>
    <row r="282" spans="1:6">
      <c r="A282" s="73"/>
      <c r="B282" s="72"/>
      <c r="C282" s="72"/>
      <c r="D282" s="71"/>
      <c r="E282" s="71"/>
      <c r="F282" s="70"/>
    </row>
    <row r="283" spans="1:6">
      <c r="A283" s="73"/>
      <c r="B283" s="72"/>
      <c r="C283" s="72"/>
      <c r="D283" s="71"/>
      <c r="E283" s="71"/>
      <c r="F283" s="70"/>
    </row>
    <row r="284" spans="1:6">
      <c r="A284" s="73"/>
      <c r="B284" s="72"/>
      <c r="C284" s="72"/>
      <c r="D284" s="71"/>
      <c r="E284" s="71"/>
      <c r="F284" s="70"/>
    </row>
    <row r="285" spans="1:6">
      <c r="A285" s="73"/>
      <c r="B285" s="72"/>
      <c r="C285" s="72"/>
      <c r="D285" s="71"/>
      <c r="E285" s="71"/>
      <c r="F285" s="70"/>
    </row>
    <row r="286" spans="1:6">
      <c r="A286" s="73"/>
      <c r="B286" s="72"/>
      <c r="C286" s="72"/>
      <c r="D286" s="71"/>
      <c r="E286" s="71"/>
      <c r="F286" s="70"/>
    </row>
    <row r="287" spans="1:6">
      <c r="A287" s="73"/>
      <c r="B287" s="72"/>
      <c r="C287" s="72"/>
      <c r="D287" s="71"/>
      <c r="E287" s="71"/>
      <c r="F287" s="70"/>
    </row>
    <row r="288" spans="1:6">
      <c r="A288" s="73"/>
      <c r="B288" s="72"/>
      <c r="C288" s="72"/>
      <c r="D288" s="71"/>
      <c r="E288" s="71"/>
      <c r="F288" s="70"/>
    </row>
    <row r="289" spans="1:6">
      <c r="A289" s="73"/>
      <c r="B289" s="72"/>
      <c r="C289" s="72"/>
      <c r="D289" s="71"/>
      <c r="E289" s="71"/>
      <c r="F289" s="70"/>
    </row>
    <row r="290" spans="1:6">
      <c r="A290" s="73"/>
      <c r="B290" s="72"/>
      <c r="C290" s="72"/>
      <c r="D290" s="71"/>
      <c r="E290" s="71"/>
      <c r="F290" s="70"/>
    </row>
    <row r="291" spans="1:6">
      <c r="A291" s="73"/>
      <c r="B291" s="72"/>
      <c r="C291" s="72"/>
      <c r="D291" s="71"/>
      <c r="E291" s="71"/>
      <c r="F291" s="70"/>
    </row>
    <row r="292" spans="1:6">
      <c r="A292" s="73"/>
      <c r="B292" s="72"/>
      <c r="C292" s="72"/>
      <c r="D292" s="71"/>
      <c r="E292" s="71"/>
      <c r="F292" s="70"/>
    </row>
    <row r="293" spans="1:6">
      <c r="A293" s="73"/>
      <c r="B293" s="72"/>
      <c r="C293" s="72"/>
      <c r="D293" s="71"/>
      <c r="E293" s="71"/>
      <c r="F293" s="70"/>
    </row>
    <row r="294" spans="1:6">
      <c r="A294" s="73"/>
      <c r="B294" s="72"/>
      <c r="C294" s="72"/>
      <c r="D294" s="71"/>
      <c r="E294" s="71"/>
      <c r="F294" s="70"/>
    </row>
    <row r="295" spans="1:6">
      <c r="A295" s="73"/>
      <c r="B295" s="72"/>
      <c r="C295" s="72"/>
      <c r="D295" s="71"/>
      <c r="E295" s="71"/>
      <c r="F295" s="70"/>
    </row>
    <row r="296" spans="1:6">
      <c r="A296" s="73"/>
      <c r="B296" s="72"/>
      <c r="C296" s="72"/>
      <c r="D296" s="71"/>
      <c r="E296" s="71"/>
      <c r="F296" s="70"/>
    </row>
    <row r="297" spans="1:6">
      <c r="A297" s="73"/>
      <c r="B297" s="72"/>
      <c r="C297" s="72"/>
      <c r="D297" s="71"/>
      <c r="E297" s="71"/>
      <c r="F297" s="70"/>
    </row>
    <row r="298" spans="1:6">
      <c r="A298" s="73"/>
      <c r="B298" s="72"/>
      <c r="C298" s="72"/>
      <c r="D298" s="71"/>
      <c r="E298" s="71"/>
      <c r="F298" s="70"/>
    </row>
    <row r="299" spans="1:6">
      <c r="A299" s="73"/>
      <c r="B299" s="72"/>
      <c r="C299" s="72"/>
      <c r="D299" s="71"/>
      <c r="E299" s="71"/>
      <c r="F299" s="70"/>
    </row>
    <row r="300" spans="1:6">
      <c r="A300" s="73"/>
      <c r="B300" s="72"/>
      <c r="C300" s="72"/>
      <c r="D300" s="71"/>
      <c r="E300" s="71"/>
      <c r="F300" s="70"/>
    </row>
    <row r="301" spans="1:6">
      <c r="A301" s="73"/>
      <c r="B301" s="72"/>
      <c r="C301" s="72"/>
      <c r="D301" s="71"/>
      <c r="E301" s="71"/>
      <c r="F301" s="70"/>
    </row>
    <row r="302" spans="1:6">
      <c r="A302" s="73"/>
      <c r="B302" s="72"/>
      <c r="C302" s="72"/>
      <c r="D302" s="71"/>
      <c r="E302" s="71"/>
      <c r="F302" s="70"/>
    </row>
    <row r="303" spans="1:6">
      <c r="A303" s="73"/>
      <c r="B303" s="72"/>
      <c r="C303" s="72"/>
      <c r="D303" s="71"/>
      <c r="E303" s="71"/>
      <c r="F303" s="70"/>
    </row>
    <row r="304" spans="1:6">
      <c r="A304" s="73"/>
      <c r="B304" s="72"/>
      <c r="C304" s="72"/>
      <c r="D304" s="71"/>
      <c r="E304" s="71"/>
      <c r="F304" s="70"/>
    </row>
    <row r="305" spans="1:6">
      <c r="A305" s="73"/>
      <c r="B305" s="72"/>
      <c r="C305" s="72"/>
      <c r="D305" s="71"/>
      <c r="E305" s="71"/>
      <c r="F305" s="70"/>
    </row>
    <row r="306" spans="1:6">
      <c r="A306" s="73"/>
      <c r="B306" s="72"/>
      <c r="C306" s="72"/>
      <c r="D306" s="71"/>
      <c r="E306" s="71"/>
      <c r="F306" s="70"/>
    </row>
    <row r="307" spans="1:6">
      <c r="A307" s="73"/>
      <c r="B307" s="72"/>
      <c r="C307" s="72"/>
      <c r="D307" s="71"/>
      <c r="E307" s="71"/>
      <c r="F307" s="70"/>
    </row>
    <row r="308" spans="1:6">
      <c r="A308" s="73"/>
      <c r="B308" s="72"/>
      <c r="C308" s="72"/>
      <c r="D308" s="71"/>
      <c r="E308" s="71"/>
      <c r="F308" s="70"/>
    </row>
    <row r="309" spans="1:6">
      <c r="B309" s="69"/>
      <c r="C309" s="69"/>
      <c r="D309" s="68"/>
      <c r="E309" s="68"/>
    </row>
  </sheetData>
  <mergeCells count="4">
    <mergeCell ref="B4:F5"/>
    <mergeCell ref="G12:G14"/>
    <mergeCell ref="G15:G17"/>
    <mergeCell ref="I23:I25"/>
  </mergeCells>
  <conditionalFormatting sqref="D1 E1:E3 C1:C9 A1:B18 E4:IV5 D6:E12 F9:G12 I9:I12 D13:F14 H13:IV14 E15:IV18 C16:C17 D18 I19:I26 F19:G28 A19:E65536">
    <cfRule type="cellIs" dxfId="0" priority="1" stopIfTrue="1" operator="equal">
      <formula>"none"</formula>
    </cfRule>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07a766d4-cf60-4260-9f49-242aaa07e1bd">
      <Value>133</Value>
    </TaxCatchAll>
    <ApprovedForCommission xmlns="07a766d4-cf60-4260-9f49-242aaa07e1bd">false</ApprovedForCommission>
    <Review_x0020_Document_x0020_Type xmlns="d23c6157-5623-4293-b83e-785d6ba7de2d" xsi:nil="true"/>
    <AuthorityType xmlns="07a766d4-cf60-4260-9f49-242aaa07e1bd">Metropolitan District</AuthorityType>
    <ReferenceYear xmlns="07a766d4-cf60-4260-9f49-242aaa07e1bd">2023</ReferenceYear>
    <Retention_x0020_Date xmlns="07a766d4-cf60-4260-9f49-242aaa07e1bd" xsi:nil="true"/>
    <Retention_x0020_Period xmlns="07a766d4-cf60-4260-9f49-242aaa07e1bd">7 years</Retention_x0020_Period>
    <ForLeadCommissionerReview xmlns="07a766d4-cf60-4260-9f49-242aaa07e1bd">false</ForLeadCommissionerReview>
    <ReviewType xmlns="07a766d4-cf60-4260-9f49-242aaa07e1bd">PER</ReviewType>
    <ReviewStage xmlns="07a766d4-cf60-4260-9f49-242aaa07e1bd" xsi:nil="true"/>
    <d08e702f979e48d3863205ea645082c2 xmlns="07a766d4-cf60-4260-9f49-242aaa07e1bd">
      <Terms xmlns="http://schemas.microsoft.com/office/infopath/2007/PartnerControls">
        <TermInfo xmlns="http://schemas.microsoft.com/office/infopath/2007/PartnerControls">
          <TermName xmlns="http://schemas.microsoft.com/office/infopath/2007/PartnerControls">Gateshead</TermName>
          <TermId xmlns="http://schemas.microsoft.com/office/infopath/2007/PartnerControls">4ca922ff-b2a9-4a02-9461-602b383c891d</TermId>
        </TermInfo>
      </Terms>
    </d08e702f979e48d3863205ea645082c2>
    <lcf76f155ced4ddcb4097134ff3c332f xmlns="22bfd8b4-a65c-43aa-af16-881b7cd36635">
      <Terms xmlns="http://schemas.microsoft.com/office/infopath/2007/PartnerControls"/>
    </lcf76f155ced4ddcb4097134ff3c332f>
  </documentManagement>
</p:properties>
</file>

<file path=customXml/item2.xml><?xml version="1.0" encoding="utf-8"?>
<?mso-contentType ?>
<SharedContentType xmlns="Microsoft.SharePoint.Taxonomy.ContentTypeSync" SourceId="383954fa-2a65-4d57-99ac-c02654c3af93" ContentTypeId="0x010100E7BD6A8A66F7CB4BBA2B02F0531791BE" PreviousValue="false"/>
</file>

<file path=customXml/item3.xml><?xml version="1.0" encoding="utf-8"?>
<ct:contentTypeSchema xmlns:ct="http://schemas.microsoft.com/office/2006/metadata/contentType" xmlns:ma="http://schemas.microsoft.com/office/2006/metadata/properties/metaAttributes" ct:_="" ma:_="" ma:contentTypeName="Review Core Document" ma:contentTypeID="0x010100E7BD6A8A66F7CB4BBA2B02F0531791BE0026A9A75CCCA16F4693F1FE45F71519DE00CB3E0711563184449AF57FBCD9463ADA" ma:contentTypeVersion="11" ma:contentTypeDescription="Parent Document Content Type for all review documents" ma:contentTypeScope="" ma:versionID="e543819b0e2e0bf640dede573231158f">
  <xsd:schema xmlns:xsd="http://www.w3.org/2001/XMLSchema" xmlns:xs="http://www.w3.org/2001/XMLSchema" xmlns:p="http://schemas.microsoft.com/office/2006/metadata/properties" xmlns:ns1="http://schemas.microsoft.com/sharepoint/v3" xmlns:ns2="07a766d4-cf60-4260-9f49-242aaa07e1bd" xmlns:ns3="d23c6157-5623-4293-b83e-785d6ba7de2d" xmlns:ns4="22bfd8b4-a65c-43aa-af16-881b7cd36635" targetNamespace="http://schemas.microsoft.com/office/2006/metadata/properties" ma:root="true" ma:fieldsID="006a6df7f4aa392119166928b8523605" ns1:_="" ns2:_="" ns3:_="" ns4:_="">
    <xsd:import namespace="http://schemas.microsoft.com/sharepoint/v3"/>
    <xsd:import namespace="07a766d4-cf60-4260-9f49-242aaa07e1bd"/>
    <xsd:import namespace="d23c6157-5623-4293-b83e-785d6ba7de2d"/>
    <xsd:import namespace="22bfd8b4-a65c-43aa-af16-881b7cd36635"/>
    <xsd:element name="properties">
      <xsd:complexType>
        <xsd:sequence>
          <xsd:element name="documentManagement">
            <xsd:complexType>
              <xsd:all>
                <xsd:element ref="ns2:Retention_x0020_Period" minOccurs="0"/>
                <xsd:element ref="ns2:Retention_x0020_Date" minOccurs="0"/>
                <xsd:element ref="ns3:Review_x0020_Document_x0020_Type" minOccurs="0"/>
                <xsd:element ref="ns2:d08e702f979e48d3863205ea645082c2" minOccurs="0"/>
                <xsd:element ref="ns2:TaxCatchAll" minOccurs="0"/>
                <xsd:element ref="ns2:TaxCatchAllLabel" minOccurs="0"/>
                <xsd:element ref="ns2:AuthorityType" minOccurs="0"/>
                <xsd:element ref="ns2:ReviewType" minOccurs="0"/>
                <xsd:element ref="ns2:ReviewStage" minOccurs="0"/>
                <xsd:element ref="ns2:ReferenceYear" minOccurs="0"/>
                <xsd:element ref="ns2:ForLeadCommissionerReview" minOccurs="0"/>
                <xsd:element ref="ns1:_dlc_Exempt" minOccurs="0"/>
                <xsd:element ref="ns1:_dlc_ExpireDateSaved" minOccurs="0"/>
                <xsd:element ref="ns1:_dlc_ExpireDate" minOccurs="0"/>
                <xsd:element ref="ns2:ApprovedForCommission" minOccurs="0"/>
                <xsd:element ref="ns4:MediaServiceMetadata" minOccurs="0"/>
                <xsd:element ref="ns4:MediaServiceFastMetadata" minOccurs="0"/>
                <xsd:element ref="ns4:MediaServiceAutoKeyPoints" minOccurs="0"/>
                <xsd:element ref="ns4:MediaServiceKeyPoints" minOccurs="0"/>
                <xsd:element ref="ns4:lcf76f155ced4ddcb4097134ff3c332f" minOccurs="0"/>
                <xsd:element ref="ns4:MediaServiceDateTaken" minOccurs="0"/>
                <xsd:element ref="ns4:MediaServiceObjectDetectorVersions" minOccurs="0"/>
                <xsd:element ref="ns4:MediaServiceLocation" minOccurs="0"/>
                <xsd:element ref="ns4:MediaServiceGenerationTime" minOccurs="0"/>
                <xsd:element ref="ns4: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dlc_Exempt" ma:index="20" nillable="true" ma:displayName="Exempt from Policy" ma:hidden="true" ma:internalName="_dlc_Exempt" ma:readOnly="true">
      <xsd:simpleType>
        <xsd:restriction base="dms:Unknown"/>
      </xsd:simpleType>
    </xsd:element>
    <xsd:element name="_dlc_ExpireDateSaved" ma:index="21" nillable="true" ma:displayName="Original Expiration Date" ma:hidden="true" ma:internalName="_dlc_ExpireDateSaved" ma:readOnly="true">
      <xsd:simpleType>
        <xsd:restriction base="dms:DateTime"/>
      </xsd:simpleType>
    </xsd:element>
    <xsd:element name="_dlc_ExpireDate" ma:index="22" nillable="true" ma:displayName="Expiration Date" ma:hidden="true" ma:internalName="_dlc_ExpireDat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07a766d4-cf60-4260-9f49-242aaa07e1bd" elementFormDefault="qualified">
    <xsd:import namespace="http://schemas.microsoft.com/office/2006/documentManagement/types"/>
    <xsd:import namespace="http://schemas.microsoft.com/office/infopath/2007/PartnerControls"/>
    <xsd:element name="Retention_x0020_Period" ma:index="8" nillable="true" ma:displayName="Retention Period" ma:default="7 years" ma:format="Dropdown" ma:internalName="Retention_x0020_Period">
      <xsd:simpleType>
        <xsd:restriction base="dms:Choice">
          <xsd:enumeration value="1 year"/>
          <xsd:enumeration value="2 years"/>
          <xsd:enumeration value="5 years"/>
          <xsd:enumeration value="7 years"/>
          <xsd:enumeration value="10 years"/>
          <xsd:enumeration value="Forever"/>
        </xsd:restriction>
      </xsd:simpleType>
    </xsd:element>
    <xsd:element name="Retention_x0020_Date" ma:index="9" nillable="true" ma:displayName="Retention Date" ma:format="DateOnly" ma:internalName="Retention_x0020_Date">
      <xsd:simpleType>
        <xsd:restriction base="dms:DateTime"/>
      </xsd:simpleType>
    </xsd:element>
    <xsd:element name="d08e702f979e48d3863205ea645082c2" ma:index="11" nillable="true" ma:taxonomy="true" ma:internalName="d08e702f979e48d3863205ea645082c2" ma:taxonomyFieldName="AuthorityName" ma:displayName="Authority Name" ma:default="" ma:fieldId="{d08e702f-979e-48d3-8632-05ea645082c2}" ma:sspId="383954fa-2a65-4d57-99ac-c02654c3af93" ma:termSetId="03d472b9-8750-4dc0-849b-744119b6ca63" ma:anchorId="00000000-0000-0000-0000-000000000000" ma:open="false" ma:isKeyword="false">
      <xsd:complexType>
        <xsd:sequence>
          <xsd:element ref="pc:Terms" minOccurs="0" maxOccurs="1"/>
        </xsd:sequence>
      </xsd:complexType>
    </xsd:element>
    <xsd:element name="TaxCatchAll" ma:index="12" nillable="true" ma:displayName="Taxonomy Catch All Column" ma:hidden="true" ma:list="{6f04521f-637e-4e23-8669-6f9fed0d6df7}" ma:internalName="TaxCatchAll" ma:showField="CatchAllData" ma:web="d23c6157-5623-4293-b83e-785d6ba7de2d">
      <xsd:complexType>
        <xsd:complexContent>
          <xsd:extension base="dms:MultiChoiceLookup">
            <xsd:sequence>
              <xsd:element name="Value" type="dms:Lookup" maxOccurs="unbounded" minOccurs="0" nillable="true"/>
            </xsd:sequence>
          </xsd:extension>
        </xsd:complexContent>
      </xsd:complexType>
    </xsd:element>
    <xsd:element name="TaxCatchAllLabel" ma:index="13" nillable="true" ma:displayName="Taxonomy Catch All Column1" ma:hidden="true" ma:list="{6f04521f-637e-4e23-8669-6f9fed0d6df7}" ma:internalName="TaxCatchAllLabel" ma:readOnly="true" ma:showField="CatchAllDataLabel" ma:web="d23c6157-5623-4293-b83e-785d6ba7de2d">
      <xsd:complexType>
        <xsd:complexContent>
          <xsd:extension base="dms:MultiChoiceLookup">
            <xsd:sequence>
              <xsd:element name="Value" type="dms:Lookup" maxOccurs="unbounded" minOccurs="0" nillable="true"/>
            </xsd:sequence>
          </xsd:extension>
        </xsd:complexContent>
      </xsd:complexType>
    </xsd:element>
    <xsd:element name="AuthorityType" ma:index="15" nillable="true" ma:displayName="Authority Type" ma:format="Dropdown" ma:internalName="AuthorityType" ma:readOnly="false">
      <xsd:simpleType>
        <xsd:restriction base="dms:Choice">
          <xsd:enumeration value="County Council"/>
          <xsd:enumeration value="District Council"/>
          <xsd:enumeration value="Unitary County"/>
          <xsd:enumeration value="Unitary District"/>
          <xsd:enumeration value="London Borough"/>
          <xsd:enumeration value="Metropolitan District"/>
        </xsd:restriction>
      </xsd:simpleType>
    </xsd:element>
    <xsd:element name="ReviewType" ma:index="16" nillable="true" ma:displayName="Review Type" ma:format="Dropdown" ma:indexed="true" ma:internalName="ReviewType" ma:readOnly="false">
      <xsd:simpleType>
        <xsd:restriction base="dms:Choice">
          <xsd:enumeration value="Intervention"/>
          <xsd:enumeration value="Request"/>
          <xsd:enumeration value="Intervention &amp; Request"/>
          <xsd:enumeration value="PER"/>
          <xsd:enumeration value="PER &amp; Intervention"/>
          <xsd:enumeration value="PER &amp; Request"/>
          <xsd:enumeration value="PER, Intervention &amp; Request"/>
        </xsd:restriction>
      </xsd:simpleType>
    </xsd:element>
    <xsd:element name="ReviewStage" ma:index="17" nillable="true" ma:displayName="Review Stage" ma:format="Dropdown" ma:internalName="ReviewStage" ma:readOnly="false">
      <xsd:simpleType>
        <xsd:restriction base="dms:Choice">
          <xsd:enumeration value="Preliminary"/>
          <xsd:enumeration value="Council Size"/>
          <xsd:enumeration value="Draft Recommendations"/>
          <xsd:enumeration value="Final Recommendations"/>
          <xsd:enumeration value="Order"/>
        </xsd:restriction>
      </xsd:simpleType>
    </xsd:element>
    <xsd:element name="ReferenceYear" ma:index="18" nillable="true" ma:displayName="Reference Year" ma:format="Dropdown" ma:internalName="ReferenceYear">
      <xsd:simpleType>
        <xsd:restriction base="dms:Choice">
          <xsd:enumeration value="2014"/>
          <xsd:enumeration value="2015"/>
          <xsd:enumeration value="2016"/>
          <xsd:enumeration value="2017"/>
          <xsd:enumeration value="2018"/>
          <xsd:enumeration value="2019"/>
          <xsd:enumeration value="2020"/>
          <xsd:enumeration value="2021"/>
          <xsd:enumeration value="2022"/>
          <xsd:enumeration value="2023"/>
          <xsd:enumeration value="2024"/>
          <xsd:enumeration value="2025"/>
          <xsd:enumeration value="2026"/>
          <xsd:enumeration value="2027"/>
          <xsd:enumeration value="2028"/>
          <xsd:enumeration value="2029"/>
          <xsd:enumeration value="2030"/>
        </xsd:restriction>
      </xsd:simpleType>
    </xsd:element>
    <xsd:element name="ForLeadCommissionerReview" ma:index="19" nillable="true" ma:displayName="For Lead Commissioner Review" ma:default="0" ma:internalName="ForLeadCommissionerReview">
      <xsd:simpleType>
        <xsd:restriction base="dms:Boolean"/>
      </xsd:simpleType>
    </xsd:element>
    <xsd:element name="ApprovedForCommission" ma:index="23" nillable="true" ma:displayName="Approved For Commission" ma:default="0" ma:internalName="ApprovedForCommission">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d23c6157-5623-4293-b83e-785d6ba7de2d" elementFormDefault="qualified">
    <xsd:import namespace="http://schemas.microsoft.com/office/2006/documentManagement/types"/>
    <xsd:import namespace="http://schemas.microsoft.com/office/infopath/2007/PartnerControls"/>
    <xsd:element name="Review_x0020_Document_x0020_Type" ma:index="10" nillable="true" ma:displayName="Review Document Type" ma:format="Dropdown" ma:internalName="Review_x0020_Document_x0020_Type">
      <xsd:simpleType>
        <xsd:restriction base="dms:Choice">
          <xsd:enumeration value="Audit Trail - Draft Recom"/>
          <xsd:enumeration value="Briefing notes"/>
          <xsd:enumeration value="Checklist"/>
          <xsd:enumeration value="Correspondence"/>
          <xsd:enumeration value="Council Size Report"/>
          <xsd:enumeration value="Draft Recom Mapping"/>
          <xsd:enumeration value="Draft Recom Report"/>
          <xsd:enumeration value="Electorate Form"/>
          <xsd:enumeration value="General Information"/>
          <xsd:enumeration value="Launch"/>
          <xsd:enumeration value="Launch"/>
          <xsd:enumeration value="Meeting Minutes"/>
          <xsd:enumeration value="Pen Portrait"/>
          <xsd:enumeration value="Preliminary Correspondence"/>
          <xsd:enumeration value="Preliminary Mapping"/>
          <xsd:enumeration value="Press Cutting"/>
          <xsd:enumeration value="Requests for Add Info"/>
          <xsd:enumeration value="Review Form"/>
          <xsd:enumeration value="Scheme Development"/>
          <xsd:enumeration value="Submissions - Council Size Stage"/>
          <xsd:enumeration value="Submissions - Warding Stage"/>
        </xsd:restriction>
      </xsd:simpleType>
    </xsd:element>
  </xsd:schema>
  <xsd:schema xmlns:xsd="http://www.w3.org/2001/XMLSchema" xmlns:xs="http://www.w3.org/2001/XMLSchema" xmlns:dms="http://schemas.microsoft.com/office/2006/documentManagement/types" xmlns:pc="http://schemas.microsoft.com/office/infopath/2007/PartnerControls" targetNamespace="22bfd8b4-a65c-43aa-af16-881b7cd36635" elementFormDefault="qualified">
    <xsd:import namespace="http://schemas.microsoft.com/office/2006/documentManagement/types"/>
    <xsd:import namespace="http://schemas.microsoft.com/office/infopath/2007/PartnerControls"/>
    <xsd:element name="MediaServiceMetadata" ma:index="24" nillable="true" ma:displayName="MediaServiceMetadata" ma:hidden="true" ma:internalName="MediaServiceMetadata" ma:readOnly="true">
      <xsd:simpleType>
        <xsd:restriction base="dms:Note"/>
      </xsd:simpleType>
    </xsd:element>
    <xsd:element name="MediaServiceFastMetadata" ma:index="25" nillable="true" ma:displayName="MediaServiceFastMetadata" ma:hidden="true" ma:internalName="MediaServiceFastMetadata" ma:readOnly="true">
      <xsd:simpleType>
        <xsd:restriction base="dms:Note"/>
      </xsd:simpleType>
    </xsd:element>
    <xsd:element name="MediaServiceAutoKeyPoints" ma:index="26" nillable="true" ma:displayName="MediaServiceAutoKeyPoints" ma:hidden="true" ma:internalName="MediaServiceAutoKeyPoints" ma:readOnly="true">
      <xsd:simpleType>
        <xsd:restriction base="dms:Note"/>
      </xsd:simpleType>
    </xsd:element>
    <xsd:element name="MediaServiceKeyPoints" ma:index="27" nillable="true" ma:displayName="KeyPoints" ma:internalName="MediaServiceKeyPoints" ma:readOnly="true">
      <xsd:simpleType>
        <xsd:restriction base="dms:Note">
          <xsd:maxLength value="255"/>
        </xsd:restriction>
      </xsd:simpleType>
    </xsd:element>
    <xsd:element name="lcf76f155ced4ddcb4097134ff3c332f" ma:index="29" nillable="true" ma:taxonomy="true" ma:internalName="lcf76f155ced4ddcb4097134ff3c332f" ma:taxonomyFieldName="MediaServiceImageTags" ma:displayName="Image Tags" ma:readOnly="false" ma:fieldId="{5cf76f15-5ced-4ddc-b409-7134ff3c332f}" ma:taxonomyMulti="true" ma:sspId="383954fa-2a65-4d57-99ac-c02654c3af93" ma:termSetId="09814cd3-568e-fe90-9814-8d621ff8fb84" ma:anchorId="fba54fb3-c3e1-fe81-a776-ca4b69148c4d" ma:open="true" ma:isKeyword="false">
      <xsd:complexType>
        <xsd:sequence>
          <xsd:element ref="pc:Terms" minOccurs="0" maxOccurs="1"/>
        </xsd:sequence>
      </xsd:complexType>
    </xsd:element>
    <xsd:element name="MediaServiceDateTaken" ma:index="30" nillable="true" ma:displayName="MediaServiceDateTaken" ma:hidden="true" ma:indexed="true" ma:internalName="MediaServiceDateTaken" ma:readOnly="true">
      <xsd:simpleType>
        <xsd:restriction base="dms:Text"/>
      </xsd:simpleType>
    </xsd:element>
    <xsd:element name="MediaServiceObjectDetectorVersions" ma:index="31" nillable="true" ma:displayName="MediaServiceObjectDetectorVersions" ma:hidden="true" ma:indexed="true" ma:internalName="MediaServiceObjectDetectorVersions" ma:readOnly="true">
      <xsd:simpleType>
        <xsd:restriction base="dms:Text"/>
      </xsd:simpleType>
    </xsd:element>
    <xsd:element name="MediaServiceLocation" ma:index="32" nillable="true" ma:displayName="Location" ma:indexed="true" ma:internalName="MediaServiceLocation" ma:readOnly="true">
      <xsd:simpleType>
        <xsd:restriction base="dms:Text"/>
      </xsd:simpleType>
    </xsd:element>
    <xsd:element name="MediaServiceGenerationTime" ma:index="33" nillable="true" ma:displayName="MediaServiceGenerationTime" ma:hidden="true" ma:internalName="MediaServiceGenerationTime" ma:readOnly="true">
      <xsd:simpleType>
        <xsd:restriction base="dms:Text"/>
      </xsd:simpleType>
    </xsd:element>
    <xsd:element name="MediaServiceEventHashCode" ma:index="34"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Microsoft.Office.RecordsManagement.PolicyFeatures.ExpirationEventReceiver</Name>
    <Synchronization>Synchronous</Synchronization>
    <Type>10001</Type>
    <SequenceNumber>101</SequenceNumber>
    <Url/>
    <Assembly>Microsoft.Office.Policy, Version=16.0.0.0,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10002</Type>
    <SequenceNumber>102</SequenceNumber>
    <Url/>
    <Assembly>Microsoft.Office.Policy, Version=16.0.0.0,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10004</Type>
    <SequenceNumber>103</SequenceNumber>
    <Url/>
    <Assembly>Microsoft.Office.Policy, Version=16.0.0.0,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10006</Type>
    <SequenceNumber>104</SequenceNumber>
    <Url/>
    <Assembly>Microsoft.Office.Policy, Version=16.0.0.0,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10009</Type>
    <SequenceNumber>105</SequenceNumber>
    <Url/>
    <Assembly>Microsoft.Office.Policy, Version=16.0.0.0, Culture=neutral, PublicKeyToken=71e9bce111e9429c</Assembly>
    <Class>Microsoft.Office.RecordsManagement.Internal.UpdateExpireDate</Class>
    <Data/>
    <Filter/>
  </Receiver>
</spe:Receivers>
</file>

<file path=customXml/item5.xml><?xml version="1.0" encoding="utf-8"?>
<LongProperties xmlns="http://schemas.microsoft.com/office/2006/metadata/longProperties"/>
</file>

<file path=customXml/item6.xml><?xml version="1.0" encoding="utf-8"?>
<?mso-contentType ?>
<FormTemplates xmlns="http://schemas.microsoft.com/sharepoint/v3/contenttype/forms">
  <Display>DocumentLibraryForm</Display>
  <Edit>DocumentLibraryForm</Edit>
  <New>DocumentLibraryForm</New>
</FormTemplates>
</file>

<file path=customXml/item7.xml><?xml version="1.0" encoding="utf-8"?>
<?mso-contentType ?>
<p:Policy xmlns:p="office.server.policy" id="" local="true">
  <p:Name>Review Core Document</p:Name>
  <p:Description/>
  <p:Statement/>
  <p:PolicyItems>
    <p:PolicyItem featureId="Microsoft.Office.RecordsManagement.PolicyFeatures.Expiration" staticId="0x010100E7BD6A8A66F7CB4BBA2B02F0531791BE0026A9A75CCCA16F4693F1FE45F71519DE|-58849956" UniqueId="8cad2623-c1ed-4a1b-9341-790b67585d0b">
      <p:Name>Retention</p:Name>
      <p:Description>Automatic scheduling of content for processing, and performing a retention action on content that has reached its due date.</p:Description>
      <p:CustomData>
        <Schedules nextStageId="2">
          <Schedule type="Default">
            <stages>
              <data stageId="1">
                <formula id="Microsoft.Office.RecordsManagement.PolicyFeatures.Expiration.Formula.BuiltIn">
                  <number>0</number>
                  <property>Retention_x0020_Date</property>
                  <propertyId>3208b7c8-8d11-4606-b733-d646bb07a38f</propertyId>
                  <period>days</period>
                </formula>
                <action type="action" id="Microsoft.Office.RecordsManagement.PolicyFeatures.Expiration.Action.MoveToRecycleBin"/>
              </data>
            </stages>
          </Schedule>
        </Schedules>
      </p:CustomData>
    </p:PolicyItem>
  </p:PolicyItems>
</p:Policy>
</file>

<file path=customXml/itemProps1.xml><?xml version="1.0" encoding="utf-8"?>
<ds:datastoreItem xmlns:ds="http://schemas.openxmlformats.org/officeDocument/2006/customXml" ds:itemID="{255B7FDA-1106-4372-997E-8FE17782560C}"/>
</file>

<file path=customXml/itemProps2.xml><?xml version="1.0" encoding="utf-8"?>
<ds:datastoreItem xmlns:ds="http://schemas.openxmlformats.org/officeDocument/2006/customXml" ds:itemID="{72982EA0-A4A7-45A0-B7B8-094ED3A74E5F}"/>
</file>

<file path=customXml/itemProps3.xml><?xml version="1.0" encoding="utf-8"?>
<ds:datastoreItem xmlns:ds="http://schemas.openxmlformats.org/officeDocument/2006/customXml" ds:itemID="{DBF4C9D1-5657-429C-B898-E0F94A4B757D}"/>
</file>

<file path=customXml/itemProps4.xml><?xml version="1.0" encoding="utf-8"?>
<ds:datastoreItem xmlns:ds="http://schemas.openxmlformats.org/officeDocument/2006/customXml" ds:itemID="{FB9E17A7-E038-4E0F-9368-CA166ED7A880}"/>
</file>

<file path=customXml/itemProps5.xml><?xml version="1.0" encoding="utf-8"?>
<ds:datastoreItem xmlns:ds="http://schemas.openxmlformats.org/officeDocument/2006/customXml" ds:itemID="{77BAC0C3-7CB7-4C3D-8C63-B3C372721FBD}"/>
</file>

<file path=customXml/itemProps6.xml><?xml version="1.0" encoding="utf-8"?>
<ds:datastoreItem xmlns:ds="http://schemas.openxmlformats.org/officeDocument/2006/customXml" ds:itemID="{4C1DE274-EFF0-4630-B066-493C6358DED3}"/>
</file>

<file path=customXml/itemProps7.xml><?xml version="1.0" encoding="utf-8"?>
<ds:datastoreItem xmlns:ds="http://schemas.openxmlformats.org/officeDocument/2006/customXml" ds:itemID="{55752EF1-3FCC-4B12-AD7D-290E724277A6}"/>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Dawe John</dc:creator>
  <cp:keywords/>
  <dc:description/>
  <cp:lastModifiedBy/>
  <cp:revision/>
  <dcterms:created xsi:type="dcterms:W3CDTF">2002-01-23T12:13:56Z</dcterms:created>
  <dcterms:modified xsi:type="dcterms:W3CDTF">2023-08-16T13:05:52Z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0x010100E7BD6A8A66F7CB4BBA2B02F0531791BE0026A9A75CCCA16F4693F1FE45F71519DE00CB3E0711563184449AF57FBCD9463ADA</vt:lpwstr>
  </property>
  <property fmtid="{D5CDD505-2E9C-101B-9397-08002B2CF9AE}" pid="3" name="CType">
    <vt:lpwstr/>
  </property>
  <property fmtid="{D5CDD505-2E9C-101B-9397-08002B2CF9AE}" pid="4" name="LGCS">
    <vt:lpwstr/>
  </property>
  <property fmtid="{D5CDD505-2E9C-101B-9397-08002B2CF9AE}" pid="5" name="_dlc_DocId">
    <vt:lpwstr>XY4H3KFN222D-72591952-227586</vt:lpwstr>
  </property>
  <property fmtid="{D5CDD505-2E9C-101B-9397-08002B2CF9AE}" pid="6" name="_dlc_DocIdItemGuid">
    <vt:lpwstr>a0583f6e-83f5-4a4d-8259-8db6cc48c469</vt:lpwstr>
  </property>
  <property fmtid="{D5CDD505-2E9C-101B-9397-08002B2CF9AE}" pid="7" name="_dlc_DocIdUrl">
    <vt:lpwstr>https://lbbd.sharepoint.com/teams/T0784-INT-LawG-Govern-Elec-Ser/_layouts/15/DocIdRedir.aspx?ID=XY4H3KFN222D-72591952-227586, XY4H3KFN222D-72591952-227586</vt:lpwstr>
  </property>
  <property fmtid="{D5CDD505-2E9C-101B-9397-08002B2CF9AE}" pid="8" name="Financial_x0020_Year">
    <vt:lpwstr/>
  </property>
  <property fmtid="{D5CDD505-2E9C-101B-9397-08002B2CF9AE}" pid="9" name="a8455ed1fd22475083a09a91de16b8fd">
    <vt:lpwstr/>
  </property>
  <property fmtid="{D5CDD505-2E9C-101B-9397-08002B2CF9AE}" pid="10" name="Financial Year">
    <vt:lpwstr/>
  </property>
  <property fmtid="{D5CDD505-2E9C-101B-9397-08002B2CF9AE}" pid="11" name="_dlc_policyId">
    <vt:lpwstr>0x010100E7BD6A8A66F7CB4BBA2B02F0531791BE0026A9A75CCCA16F4693F1FE45F71519DE|-58849956</vt:lpwstr>
  </property>
  <property fmtid="{D5CDD505-2E9C-101B-9397-08002B2CF9AE}" pid="12" name="ItemRetentionFormula">
    <vt:lpwstr>&lt;formula id="Microsoft.Office.RecordsManagement.PolicyFeatures.Expiration.Formula.BuiltIn"&gt;&lt;number&gt;0&lt;/number&gt;&lt;property&gt;Retention_x005f_x0020_Date&lt;/property&gt;&lt;propertyId&gt;3208b7c8-8d11-4606-b733-d646bb07a38f&lt;/propertyId&gt;&lt;period&gt;days&lt;/period&gt;&lt;/formula&gt;</vt:lpwstr>
  </property>
  <property fmtid="{D5CDD505-2E9C-101B-9397-08002B2CF9AE}" pid="13" name="AuthorityName">
    <vt:lpwstr>133;#Gateshead|4ca922ff-b2a9-4a02-9461-602b383c891d</vt:lpwstr>
  </property>
  <property fmtid="{D5CDD505-2E9C-101B-9397-08002B2CF9AE}" pid="14" name="Order">
    <vt:r8>24800</vt:r8>
  </property>
  <property fmtid="{D5CDD505-2E9C-101B-9397-08002B2CF9AE}" pid="15" name="xd_Signature">
    <vt:bool>false</vt:bool>
  </property>
  <property fmtid="{D5CDD505-2E9C-101B-9397-08002B2CF9AE}" pid="16" name="xd_ProgID">
    <vt:lpwstr/>
  </property>
  <property fmtid="{D5CDD505-2E9C-101B-9397-08002B2CF9AE}" pid="17" name="ComplianceAssetId">
    <vt:lpwstr/>
  </property>
  <property fmtid="{D5CDD505-2E9C-101B-9397-08002B2CF9AE}" pid="18" name="TemplateUrl">
    <vt:lpwstr/>
  </property>
  <property fmtid="{D5CDD505-2E9C-101B-9397-08002B2CF9AE}" pid="19" name="AuthorIds_UIVersion_1024">
    <vt:lpwstr>48</vt:lpwstr>
  </property>
  <property fmtid="{D5CDD505-2E9C-101B-9397-08002B2CF9AE}" pid="20" name="AuthorIds_UIVersion_1536">
    <vt:lpwstr>47</vt:lpwstr>
  </property>
  <property fmtid="{D5CDD505-2E9C-101B-9397-08002B2CF9AE}" pid="21" name="MediaServiceImageTags">
    <vt:lpwstr/>
  </property>
  <property fmtid="{D5CDD505-2E9C-101B-9397-08002B2CF9AE}" pid="22" name="_docset_NoMedatataSyncRequired">
    <vt:lpwstr>False</vt:lpwstr>
  </property>
</Properties>
</file>