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defaultThemeVersion="166925"/>
  <mc:AlternateContent xmlns:mc="http://schemas.openxmlformats.org/markup-compatibility/2006">
    <mc:Choice Requires="x15">
      <x15ac:absPath xmlns:x15ac="http://schemas.microsoft.com/office/spreadsheetml/2010/11/ac" url="https://lgbce.sharepoint.com/sites/ReviewSystem/Bradford/Review Documents/Review/2.8 Launch Materials/"/>
    </mc:Choice>
  </mc:AlternateContent>
  <xr:revisionPtr revIDLastSave="0" documentId="8_{8050CAB8-0788-4112-948B-B26323E4F67F}" xr6:coauthVersionLast="47" xr6:coauthVersionMax="47" xr10:uidLastSave="{00000000-0000-0000-0000-000000000000}"/>
  <bookViews>
    <workbookView xWindow="28680" yWindow="-1275" windowWidth="29040" windowHeight="17640" firstSheet="2" activeTab="2" xr2:uid="{00000000-000D-0000-FFFF-FFFF00000000}"/>
  </bookViews>
  <sheets>
    <sheet name="Read me!" sheetId="6" r:id="rId1"/>
    <sheet name="Electoral data" sheetId="7" r:id="rId2"/>
    <sheet name="Parish Arrangements" sheetId="10" r:id="rId3"/>
  </sheets>
  <externalReferences>
    <externalReference r:id="rId4"/>
  </externalReferences>
  <definedNames>
    <definedName name="_xlnm._FilterDatabase" localSheetId="2" hidden="1">'Parish Arrangements'!$B$20:$C$95</definedName>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 name="wards">[1]Sheet3!$A$1:$B$30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0" i="7" l="1"/>
  <c r="O20" i="7"/>
  <c r="O15" i="7" l="1"/>
  <c r="O16" i="7"/>
  <c r="O17" i="7"/>
  <c r="O18" i="7"/>
  <c r="O19"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M15" i="7"/>
  <c r="M16" i="7"/>
  <c r="M17" i="7"/>
  <c r="M18" i="7"/>
  <c r="M19"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3"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O14" i="7"/>
  <c r="M14" i="7"/>
  <c r="M5" i="7"/>
  <c r="L5" i="7"/>
  <c r="N44" i="7" l="1"/>
  <c r="P44" i="7"/>
  <c r="N45" i="7"/>
  <c r="P45" i="7"/>
  <c r="N46" i="7"/>
  <c r="P46" i="7"/>
  <c r="N47" i="7"/>
  <c r="P47" i="7"/>
  <c r="N48" i="7"/>
  <c r="P48" i="7"/>
  <c r="N49" i="7"/>
  <c r="P49" i="7"/>
  <c r="N50" i="7"/>
  <c r="P50" i="7"/>
  <c r="N51" i="7"/>
  <c r="P51" i="7"/>
  <c r="N52" i="7"/>
  <c r="P52" i="7"/>
  <c r="N53" i="7"/>
  <c r="P53" i="7"/>
  <c r="N54" i="7"/>
  <c r="P54" i="7"/>
  <c r="N55" i="7"/>
  <c r="P55" i="7"/>
  <c r="N56" i="7"/>
  <c r="P56" i="7"/>
  <c r="N57" i="7"/>
  <c r="P57" i="7"/>
  <c r="N58" i="7"/>
  <c r="P58" i="7"/>
  <c r="N59" i="7"/>
  <c r="P59" i="7"/>
  <c r="N60" i="7"/>
  <c r="P60" i="7"/>
  <c r="N61" i="7"/>
  <c r="P61" i="7"/>
  <c r="N62" i="7"/>
  <c r="P62" i="7"/>
  <c r="N63" i="7"/>
  <c r="P63" i="7"/>
  <c r="N64" i="7"/>
  <c r="P64" i="7"/>
  <c r="N65" i="7"/>
  <c r="P65" i="7"/>
  <c r="N66" i="7"/>
  <c r="P66" i="7"/>
  <c r="N67" i="7"/>
  <c r="P67" i="7"/>
  <c r="N68" i="7"/>
  <c r="P68" i="7"/>
  <c r="N69" i="7"/>
  <c r="P69" i="7"/>
  <c r="N70" i="7"/>
  <c r="P70" i="7"/>
  <c r="N71" i="7"/>
  <c r="P71" i="7"/>
  <c r="N72" i="7"/>
  <c r="P72" i="7"/>
  <c r="N73" i="7"/>
  <c r="P73" i="7"/>
  <c r="N74" i="7"/>
  <c r="P74" i="7"/>
  <c r="N75" i="7"/>
  <c r="P75" i="7"/>
  <c r="N76" i="7"/>
  <c r="P76" i="7"/>
  <c r="N77" i="7"/>
  <c r="P77" i="7"/>
  <c r="N78" i="7"/>
  <c r="P78" i="7"/>
  <c r="N79" i="7"/>
  <c r="P79" i="7"/>
  <c r="N80" i="7"/>
  <c r="P80" i="7"/>
  <c r="N81" i="7"/>
  <c r="P81" i="7"/>
  <c r="N82" i="7"/>
  <c r="P82" i="7"/>
  <c r="N83" i="7"/>
  <c r="P83" i="7"/>
  <c r="N84" i="7"/>
  <c r="P84" i="7"/>
  <c r="N85" i="7"/>
  <c r="P85" i="7"/>
  <c r="N86" i="7"/>
  <c r="P86" i="7"/>
  <c r="N87" i="7"/>
  <c r="P87" i="7"/>
  <c r="N88" i="7"/>
  <c r="P88" i="7"/>
  <c r="N89" i="7"/>
  <c r="P89" i="7"/>
  <c r="N90" i="7"/>
  <c r="P90" i="7"/>
  <c r="N91" i="7"/>
  <c r="P91" i="7"/>
  <c r="M4" i="7"/>
  <c r="M6" i="7" s="1"/>
  <c r="P20" i="7" s="1"/>
  <c r="L4" i="7"/>
  <c r="L6" i="7"/>
  <c r="N18" i="7"/>
  <c r="N31" i="7" l="1"/>
  <c r="N20" i="7"/>
  <c r="N19" i="7"/>
  <c r="P16" i="7"/>
  <c r="P24" i="7"/>
  <c r="P25" i="7"/>
  <c r="P23" i="7"/>
  <c r="P41" i="7"/>
  <c r="N23" i="7"/>
  <c r="N41" i="7"/>
  <c r="P38" i="7"/>
  <c r="N33" i="7"/>
  <c r="N21" i="7"/>
  <c r="N26" i="7"/>
  <c r="P43" i="7"/>
  <c r="N38" i="7"/>
  <c r="P35" i="7"/>
  <c r="N29" i="7"/>
  <c r="N43" i="7"/>
  <c r="N35" i="7"/>
  <c r="N40" i="7"/>
  <c r="P37" i="7"/>
  <c r="N32" i="7"/>
  <c r="N36" i="7"/>
  <c r="N15" i="7"/>
  <c r="N28" i="7"/>
  <c r="P40" i="7"/>
  <c r="P32" i="7"/>
  <c r="N14" i="7"/>
  <c r="P42" i="7"/>
  <c r="N37" i="7"/>
  <c r="P34" i="7"/>
  <c r="N16" i="7"/>
  <c r="N42" i="7"/>
  <c r="P39" i="7"/>
  <c r="N34" i="7"/>
  <c r="P31" i="7"/>
  <c r="N25" i="7"/>
  <c r="N30" i="7"/>
  <c r="N22" i="7"/>
  <c r="N39" i="7"/>
  <c r="P36" i="7"/>
  <c r="N17" i="7"/>
  <c r="P33" i="7"/>
  <c r="N24" i="7"/>
  <c r="P27" i="7"/>
  <c r="P28" i="7"/>
  <c r="P26" i="7"/>
  <c r="N27" i="7"/>
  <c r="P19" i="7"/>
  <c r="P21" i="7"/>
  <c r="P22" i="7"/>
  <c r="P18" i="7"/>
  <c r="P15" i="7"/>
  <c r="P30" i="7"/>
  <c r="P29" i="7"/>
  <c r="P17" i="7"/>
  <c r="P14" i="7"/>
</calcChain>
</file>

<file path=xl/sharedStrings.xml><?xml version="1.0" encoding="utf-8"?>
<sst xmlns="http://schemas.openxmlformats.org/spreadsheetml/2006/main" count="839" uniqueCount="425">
  <si>
    <t>LGBCE Review Officer</t>
  </si>
  <si>
    <t>Name:</t>
  </si>
  <si>
    <t>Mark Cooper</t>
  </si>
  <si>
    <t>Email:</t>
  </si>
  <si>
    <t>mark.cooper@lgbce.org.uk</t>
  </si>
  <si>
    <t>Telephone:</t>
  </si>
  <si>
    <t>0330 500 1272</t>
  </si>
  <si>
    <t>Address:</t>
  </si>
  <si>
    <t>The Local Government Boundary Commission for England, 1st Floor, Windsor House, SW1H 0TL</t>
  </si>
  <si>
    <t>Council Contact</t>
  </si>
  <si>
    <t>Alena Hortathova</t>
  </si>
  <si>
    <t>alena.horvathova@bradford.gov.uk</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</si>
  <si>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</si>
  <si>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</si>
  <si>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</si>
  <si>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</si>
  <si>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</si>
  <si>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</si>
  <si>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</si>
  <si>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</si>
  <si>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</si>
  <si>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</si>
  <si>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</si>
  <si>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</si>
  <si>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</si>
  <si>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</si>
  <si>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</si>
  <si>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</si>
  <si>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</si>
  <si>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</si>
  <si>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</si>
  <si>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</si>
  <si>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</si>
  <si>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</si>
  <si>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</si>
  <si>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</si>
  <si>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</si>
  <si>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</si>
  <si>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</si>
  <si>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</si>
  <si>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</si>
  <si>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</si>
  <si>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</si>
  <si>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</si>
  <si>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</si>
  <si>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</si>
  <si>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</si>
  <si>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</si>
  <si>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</si>
  <si>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</si>
  <si>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</si>
  <si>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</si>
  <si>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</si>
  <si>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</si>
  <si>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2023</t>
  </si>
  <si>
    <t>Electorate 2029</t>
  </si>
  <si>
    <t>Name of ward</t>
  </si>
  <si>
    <t>Number of cllrs per ward</t>
  </si>
  <si>
    <t>Variance 2023</t>
  </si>
  <si>
    <t>Variance 2029</t>
  </si>
  <si>
    <t>EX1</t>
  </si>
  <si>
    <t>Example 1</t>
  </si>
  <si>
    <t>Little Example</t>
  </si>
  <si>
    <t>Little and Even Littler</t>
  </si>
  <si>
    <t>Example</t>
  </si>
  <si>
    <t>Baildon</t>
  </si>
  <si>
    <t>EX2</t>
  </si>
  <si>
    <t>Example 2</t>
  </si>
  <si>
    <t>Even Littler Example</t>
  </si>
  <si>
    <t>Bingley</t>
  </si>
  <si>
    <t>EX3</t>
  </si>
  <si>
    <t>Example 3</t>
  </si>
  <si>
    <t>Medium Example</t>
  </si>
  <si>
    <t>Bingley Rural</t>
  </si>
  <si>
    <t>EX4</t>
  </si>
  <si>
    <t>Example 4</t>
  </si>
  <si>
    <t>Big Example</t>
  </si>
  <si>
    <t>Big Example East</t>
  </si>
  <si>
    <t>Bolton and Undercliffe</t>
  </si>
  <si>
    <t>EX5</t>
  </si>
  <si>
    <t>Example 5</t>
  </si>
  <si>
    <t>Big Example West</t>
  </si>
  <si>
    <t>Bowling and Barkerend</t>
  </si>
  <si>
    <t>Bradford Moor</t>
  </si>
  <si>
    <t>1A</t>
  </si>
  <si>
    <t>Baildon Town Council</t>
  </si>
  <si>
    <t>West</t>
  </si>
  <si>
    <t>City</t>
  </si>
  <si>
    <t>1B</t>
  </si>
  <si>
    <t>North</t>
  </si>
  <si>
    <t>Clayton and Fairweather Green</t>
  </si>
  <si>
    <t>1C</t>
  </si>
  <si>
    <t>East</t>
  </si>
  <si>
    <t>Craven</t>
  </si>
  <si>
    <t>1D</t>
  </si>
  <si>
    <t>Eccleshill</t>
  </si>
  <si>
    <t>1E</t>
  </si>
  <si>
    <t>South East</t>
  </si>
  <si>
    <t>Great Horton</t>
  </si>
  <si>
    <t>1F</t>
  </si>
  <si>
    <t>South</t>
  </si>
  <si>
    <t>Heaton</t>
  </si>
  <si>
    <t>1G</t>
  </si>
  <si>
    <t>Idle and Thackley</t>
  </si>
  <si>
    <t>2A</t>
  </si>
  <si>
    <t>Bingley Town Council</t>
  </si>
  <si>
    <t>Bingley Central &amp; Myrtle Park</t>
  </si>
  <si>
    <t>Ilkley</t>
  </si>
  <si>
    <t>2B</t>
  </si>
  <si>
    <t>Crossflatts &amp; Micklethwaite</t>
  </si>
  <si>
    <t>Keighley Central</t>
  </si>
  <si>
    <t>2C</t>
  </si>
  <si>
    <t>Eldwick</t>
  </si>
  <si>
    <t>Keighley East</t>
  </si>
  <si>
    <t>2D</t>
  </si>
  <si>
    <t>Lady Lane &amp; Oakwood</t>
  </si>
  <si>
    <t>Keighley West</t>
  </si>
  <si>
    <t>2E</t>
  </si>
  <si>
    <t>Crow Nest</t>
  </si>
  <si>
    <t>Little Horton</t>
  </si>
  <si>
    <t>2F</t>
  </si>
  <si>
    <t>Priestthorpe</t>
  </si>
  <si>
    <t>Manningham</t>
  </si>
  <si>
    <t>2G</t>
  </si>
  <si>
    <t>Queensbury</t>
  </si>
  <si>
    <t>2H</t>
  </si>
  <si>
    <t>Gilstead</t>
  </si>
  <si>
    <t>Royds</t>
  </si>
  <si>
    <t>2J</t>
  </si>
  <si>
    <t>Shipley</t>
  </si>
  <si>
    <t>3A</t>
  </si>
  <si>
    <t>Cullingworth Parish Council</t>
  </si>
  <si>
    <t>Thornton and Allerton</t>
  </si>
  <si>
    <t>3B</t>
  </si>
  <si>
    <t>Harden Village Council</t>
  </si>
  <si>
    <t>Toller</t>
  </si>
  <si>
    <t>3C</t>
  </si>
  <si>
    <t>Cottingley</t>
  </si>
  <si>
    <t>Tong</t>
  </si>
  <si>
    <t>3D</t>
  </si>
  <si>
    <t>Wharfedale</t>
  </si>
  <si>
    <t>3E</t>
  </si>
  <si>
    <t>Wilsden Parish Council</t>
  </si>
  <si>
    <t>Wilsden</t>
  </si>
  <si>
    <t>Wibsey</t>
  </si>
  <si>
    <t>3F</t>
  </si>
  <si>
    <t>Harecroft</t>
  </si>
  <si>
    <t>Windhill and Wrose</t>
  </si>
  <si>
    <t>3G</t>
  </si>
  <si>
    <t>Denholme Town Council</t>
  </si>
  <si>
    <t>Worth Valley</t>
  </si>
  <si>
    <t>3H</t>
  </si>
  <si>
    <t>Wyke</t>
  </si>
  <si>
    <t>4A</t>
  </si>
  <si>
    <t>4B</t>
  </si>
  <si>
    <t>4C</t>
  </si>
  <si>
    <t>4D</t>
  </si>
  <si>
    <t>4E</t>
  </si>
  <si>
    <t>4F</t>
  </si>
  <si>
    <t>4G</t>
  </si>
  <si>
    <t>4H</t>
  </si>
  <si>
    <t>5A</t>
  </si>
  <si>
    <t>5B</t>
  </si>
  <si>
    <t>5C</t>
  </si>
  <si>
    <t>5D</t>
  </si>
  <si>
    <t>5E</t>
  </si>
  <si>
    <t>5F</t>
  </si>
  <si>
    <t>5G</t>
  </si>
  <si>
    <t>5H</t>
  </si>
  <si>
    <t>6A</t>
  </si>
  <si>
    <t>6B</t>
  </si>
  <si>
    <t>6C</t>
  </si>
  <si>
    <t>6D</t>
  </si>
  <si>
    <t>6E</t>
  </si>
  <si>
    <t>7A</t>
  </si>
  <si>
    <t>7B</t>
  </si>
  <si>
    <t>7C</t>
  </si>
  <si>
    <t>Bradford Trident Community Council</t>
  </si>
  <si>
    <t>Melbourne</t>
  </si>
  <si>
    <t>7D</t>
  </si>
  <si>
    <t>7E</t>
  </si>
  <si>
    <t>7F</t>
  </si>
  <si>
    <t>8A</t>
  </si>
  <si>
    <t>8B</t>
  </si>
  <si>
    <t>8C</t>
  </si>
  <si>
    <t>8D</t>
  </si>
  <si>
    <t>Clayton Parish Council</t>
  </si>
  <si>
    <t>8E</t>
  </si>
  <si>
    <t>8F</t>
  </si>
  <si>
    <t>8G</t>
  </si>
  <si>
    <t>9A</t>
  </si>
  <si>
    <t>Addingham Parish Council</t>
  </si>
  <si>
    <t>9B</t>
  </si>
  <si>
    <t>Silsden Town Council</t>
  </si>
  <si>
    <t>Outer</t>
  </si>
  <si>
    <t>9C</t>
  </si>
  <si>
    <t>Inner</t>
  </si>
  <si>
    <t>9D</t>
  </si>
  <si>
    <t>9E</t>
  </si>
  <si>
    <t>9F</t>
  </si>
  <si>
    <t>Steeton with Eastburn Parish Council</t>
  </si>
  <si>
    <t>Eastburn</t>
  </si>
  <si>
    <t>9G</t>
  </si>
  <si>
    <t>Steeton</t>
  </si>
  <si>
    <t>10A</t>
  </si>
  <si>
    <t>10B</t>
  </si>
  <si>
    <t>10C</t>
  </si>
  <si>
    <t>10D</t>
  </si>
  <si>
    <t>10E</t>
  </si>
  <si>
    <t>10F</t>
  </si>
  <si>
    <t>10G</t>
  </si>
  <si>
    <t>10H</t>
  </si>
  <si>
    <t>10J</t>
  </si>
  <si>
    <t>11A</t>
  </si>
  <si>
    <t>11B</t>
  </si>
  <si>
    <t>11C</t>
  </si>
  <si>
    <t>11D</t>
  </si>
  <si>
    <t>11E</t>
  </si>
  <si>
    <t>11F</t>
  </si>
  <si>
    <t>11G</t>
  </si>
  <si>
    <t>12A</t>
  </si>
  <si>
    <t>12B</t>
  </si>
  <si>
    <t>12C</t>
  </si>
  <si>
    <t>12D</t>
  </si>
  <si>
    <t>12E</t>
  </si>
  <si>
    <t>13A</t>
  </si>
  <si>
    <t>13B</t>
  </si>
  <si>
    <t>13C</t>
  </si>
  <si>
    <t>13D</t>
  </si>
  <si>
    <t>13E</t>
  </si>
  <si>
    <t>13F</t>
  </si>
  <si>
    <t>13G</t>
  </si>
  <si>
    <t>13H</t>
  </si>
  <si>
    <t>13J</t>
  </si>
  <si>
    <t>14A</t>
  </si>
  <si>
    <t>Ilkley Town Council</t>
  </si>
  <si>
    <t>14B</t>
  </si>
  <si>
    <t>14C</t>
  </si>
  <si>
    <t>Ben Rhydding</t>
  </si>
  <si>
    <t>14D</t>
  </si>
  <si>
    <t>14E</t>
  </si>
  <si>
    <t>15A</t>
  </si>
  <si>
    <t>Keighley Town Council</t>
  </si>
  <si>
    <t>Knowle Park</t>
  </si>
  <si>
    <t>15B</t>
  </si>
  <si>
    <t>Town</t>
  </si>
  <si>
    <t>15C</t>
  </si>
  <si>
    <t>15D</t>
  </si>
  <si>
    <t>Highfield</t>
  </si>
  <si>
    <t>15E</t>
  </si>
  <si>
    <t>Spring Gardens and Utley</t>
  </si>
  <si>
    <t>15F</t>
  </si>
  <si>
    <t>Lawkholme and Showfield</t>
  </si>
  <si>
    <t>15G</t>
  </si>
  <si>
    <t>15H</t>
  </si>
  <si>
    <t>16A</t>
  </si>
  <si>
    <t>Riddlesden and Stockbridge</t>
  </si>
  <si>
    <t>16B</t>
  </si>
  <si>
    <t>Morton &amp; Sandbeds</t>
  </si>
  <si>
    <t>16C</t>
  </si>
  <si>
    <t>16D</t>
  </si>
  <si>
    <t>16E</t>
  </si>
  <si>
    <t>16F</t>
  </si>
  <si>
    <t>Long Lee and Parkwood</t>
  </si>
  <si>
    <t>16G</t>
  </si>
  <si>
    <t>16H</t>
  </si>
  <si>
    <t>Woodhouse and Hainworth</t>
  </si>
  <si>
    <t>16J</t>
  </si>
  <si>
    <t>17A</t>
  </si>
  <si>
    <t>Bracken Bank and Ingrow</t>
  </si>
  <si>
    <t>17B</t>
  </si>
  <si>
    <t>17C</t>
  </si>
  <si>
    <t>Bogthorn and Exley</t>
  </si>
  <si>
    <t>17D</t>
  </si>
  <si>
    <t>17E</t>
  </si>
  <si>
    <t>Fell Lane and Westburn</t>
  </si>
  <si>
    <t>17F</t>
  </si>
  <si>
    <t>17G</t>
  </si>
  <si>
    <t>Guardhouse</t>
  </si>
  <si>
    <t>17H</t>
  </si>
  <si>
    <t>Laycock and Braithwaite</t>
  </si>
  <si>
    <t>17J</t>
  </si>
  <si>
    <t>18A</t>
  </si>
  <si>
    <t>18B</t>
  </si>
  <si>
    <t>18C</t>
  </si>
  <si>
    <t>Holme Top</t>
  </si>
  <si>
    <t>18D</t>
  </si>
  <si>
    <t>Ripley</t>
  </si>
  <si>
    <t>18E</t>
  </si>
  <si>
    <t>18F</t>
  </si>
  <si>
    <t>Marshfields</t>
  </si>
  <si>
    <t>18G</t>
  </si>
  <si>
    <t>Woodroyd</t>
  </si>
  <si>
    <t>18H</t>
  </si>
  <si>
    <t>18J</t>
  </si>
  <si>
    <t>Parkside</t>
  </si>
  <si>
    <t>19A</t>
  </si>
  <si>
    <t>19B</t>
  </si>
  <si>
    <t>19C</t>
  </si>
  <si>
    <t>19D</t>
  </si>
  <si>
    <t>19E</t>
  </si>
  <si>
    <t>19F</t>
  </si>
  <si>
    <t>19G</t>
  </si>
  <si>
    <t>20A</t>
  </si>
  <si>
    <t>20B</t>
  </si>
  <si>
    <t>20C</t>
  </si>
  <si>
    <t>20D</t>
  </si>
  <si>
    <t>20E</t>
  </si>
  <si>
    <t>20F</t>
  </si>
  <si>
    <t>20G</t>
  </si>
  <si>
    <t>20H</t>
  </si>
  <si>
    <t>20J</t>
  </si>
  <si>
    <t>21A</t>
  </si>
  <si>
    <t>21B</t>
  </si>
  <si>
    <t>21C</t>
  </si>
  <si>
    <t>21D</t>
  </si>
  <si>
    <t>21E</t>
  </si>
  <si>
    <t>21F</t>
  </si>
  <si>
    <t>21G</t>
  </si>
  <si>
    <t>21H</t>
  </si>
  <si>
    <t>22A</t>
  </si>
  <si>
    <t>South West</t>
  </si>
  <si>
    <t>22B</t>
  </si>
  <si>
    <t>Shipley Town Council</t>
  </si>
  <si>
    <t xml:space="preserve">Saltaire &amp; Hirst Wood </t>
  </si>
  <si>
    <t>22C</t>
  </si>
  <si>
    <t xml:space="preserve">Shipley Centre &amp; Dockfield </t>
  </si>
  <si>
    <t>22D</t>
  </si>
  <si>
    <t xml:space="preserve">Nab Wood &amp; Moorhead </t>
  </si>
  <si>
    <t>22E</t>
  </si>
  <si>
    <t xml:space="preserve">Northcliffe &amp; Norwoods </t>
  </si>
  <si>
    <t>23A</t>
  </si>
  <si>
    <t>Sandy Lane Parish Council</t>
  </si>
  <si>
    <t>23B</t>
  </si>
  <si>
    <t>23C</t>
  </si>
  <si>
    <t>23D</t>
  </si>
  <si>
    <t>23E</t>
  </si>
  <si>
    <t>23F</t>
  </si>
  <si>
    <t>24A</t>
  </si>
  <si>
    <t>24B</t>
  </si>
  <si>
    <t>24C</t>
  </si>
  <si>
    <t>24D</t>
  </si>
  <si>
    <t>25A</t>
  </si>
  <si>
    <t>25B</t>
  </si>
  <si>
    <t>25C</t>
  </si>
  <si>
    <t>25D</t>
  </si>
  <si>
    <t>25E</t>
  </si>
  <si>
    <t>25F</t>
  </si>
  <si>
    <t>25G</t>
  </si>
  <si>
    <t>26A</t>
  </si>
  <si>
    <t>Burley Parish Council</t>
  </si>
  <si>
    <t>26B</t>
  </si>
  <si>
    <t>26C</t>
  </si>
  <si>
    <t>26D</t>
  </si>
  <si>
    <t>Menston Parish Council</t>
  </si>
  <si>
    <t>26E</t>
  </si>
  <si>
    <t>27A</t>
  </si>
  <si>
    <t>27B</t>
  </si>
  <si>
    <t>27C</t>
  </si>
  <si>
    <t>27D</t>
  </si>
  <si>
    <t>27E</t>
  </si>
  <si>
    <t>27F</t>
  </si>
  <si>
    <t>27G</t>
  </si>
  <si>
    <t>27H</t>
  </si>
  <si>
    <t>27J</t>
  </si>
  <si>
    <t>28A</t>
  </si>
  <si>
    <t>28B</t>
  </si>
  <si>
    <t>Wrose Parish Council</t>
  </si>
  <si>
    <t>28C</t>
  </si>
  <si>
    <t>28D</t>
  </si>
  <si>
    <t>28E</t>
  </si>
  <si>
    <t>28F</t>
  </si>
  <si>
    <t>28G</t>
  </si>
  <si>
    <t>29A</t>
  </si>
  <si>
    <t>Oxenhope Village Council</t>
  </si>
  <si>
    <t>29B</t>
  </si>
  <si>
    <t>29C</t>
  </si>
  <si>
    <t>29D</t>
  </si>
  <si>
    <t>Haworth, Cross Roads &amp; Stanbury Parish Council</t>
  </si>
  <si>
    <t>Haworth</t>
  </si>
  <si>
    <t>29E</t>
  </si>
  <si>
    <t>Stanbury</t>
  </si>
  <si>
    <t>29F</t>
  </si>
  <si>
    <t>Oakworth</t>
  </si>
  <si>
    <t>29G</t>
  </si>
  <si>
    <t>29H</t>
  </si>
  <si>
    <t>Cross Roads</t>
  </si>
  <si>
    <t>29J</t>
  </si>
  <si>
    <t>29K</t>
  </si>
  <si>
    <t>30A</t>
  </si>
  <si>
    <t>30B</t>
  </si>
  <si>
    <t>30C</t>
  </si>
  <si>
    <t>30D</t>
  </si>
  <si>
    <t>30E</t>
  </si>
  <si>
    <t>30F</t>
  </si>
  <si>
    <t>30G</t>
  </si>
  <si>
    <t>30H</t>
  </si>
  <si>
    <t>All parish electorates by individual parish</t>
  </si>
  <si>
    <r>
      <t>Using this sheet:</t>
    </r>
    <r>
      <rPr>
        <sz val="12"/>
        <rFont val="Arial"/>
        <family val="2"/>
      </rPr>
      <t xml:space="preserve">
Use this sheet to show the number of parish councillors.  Put down all parishes, no matter how big or small.</t>
    </r>
  </si>
  <si>
    <t>Type in the name of the parish.  Make sure it is exactly the same as it appears in the sheet "Electoral data".</t>
  </si>
  <si>
    <t>Does this parish have wards?  Write down the names</t>
  </si>
  <si>
    <t>How many parish councillors does this parish, parish ward or group of parishes have?</t>
  </si>
  <si>
    <t>Parish wards</t>
  </si>
  <si>
    <t>Part of a group?</t>
  </si>
  <si>
    <t>Councillors</t>
  </si>
  <si>
    <t>Explanation: what does this example mean?</t>
  </si>
  <si>
    <t>Example Parish A</t>
  </si>
  <si>
    <t>Parish A is not part of a group, and has no parish wards.</t>
  </si>
  <si>
    <t>Example Parish B</t>
  </si>
  <si>
    <t>Parish group 1</t>
  </si>
  <si>
    <t>Parishes B, C and D are all part of a group parish council.  Although they are individual parishes, they share one parish council.  Not all areas of the county have grouped parishes.</t>
  </si>
  <si>
    <t>Example Parish C</t>
  </si>
  <si>
    <t>Example Parish D</t>
  </si>
  <si>
    <t>Example Parish E</t>
  </si>
  <si>
    <t>Parish E has two parish wards.  It would be helpful if you could also supply us with maps to tell us where the boundaries of your parish wards lie.</t>
  </si>
  <si>
    <t>Parish E ward 1</t>
  </si>
  <si>
    <t>Parish E ward 2</t>
  </si>
  <si>
    <t>Example Parish F</t>
  </si>
  <si>
    <t>Meeting</t>
  </si>
  <si>
    <t>Parish F has a parish meeting instead of a parish council.</t>
  </si>
  <si>
    <t>Cross Roads Parish Council</t>
  </si>
  <si>
    <t>Haworth &amp; Stanbury Parish Council</t>
  </si>
  <si>
    <t>Haworth - Mytholmes Side to Changegate</t>
  </si>
  <si>
    <t>Haworth - Brow Side</t>
  </si>
  <si>
    <t>Haworth - Central Haworth to Marsh Boundary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</si>
</sst>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35">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s>
  <fills count="3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32">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8">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6" applyNumberFormat="0" applyAlignment="0" applyProtection="0"/>
    <xf numFmtId="0" fontId="21" fillId="30" borderId="17"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8"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19" applyNumberFormat="0" applyFill="0" applyAlignment="0" applyProtection="0"/>
    <xf numFmtId="0" fontId="2" fillId="0" borderId="0" applyNumberFormat="0" applyFont="0" applyFill="0" applyAlignment="0" applyProtection="0"/>
    <xf numFmtId="0" fontId="26" fillId="0" borderId="20"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6" applyNumberFormat="0" applyAlignment="0" applyProtection="0"/>
    <xf numFmtId="0" fontId="28" fillId="0" borderId="21"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2" applyNumberFormat="0" applyFont="0" applyAlignment="0" applyProtection="0"/>
    <xf numFmtId="0" fontId="30" fillId="29" borderId="23"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4"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xf numFmtId="4" fontId="3" fillId="0" borderId="0" applyFont="0" applyFill="0" applyBorder="0" applyAlignment="0" applyProtection="0"/>
    <xf numFmtId="0" fontId="34" fillId="0" borderId="0"/>
  </cellStyleXfs>
  <cellXfs count="144">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horizontal="left" vertical="center" wrapText="1"/>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9" xfId="0" applyFont="1" applyFill="1" applyBorder="1" applyAlignment="1">
      <alignment vertical="center" wrapText="1"/>
    </xf>
    <xf numFmtId="0" fontId="2" fillId="3" borderId="10"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1" xfId="0" applyFont="1" applyFill="1" applyBorder="1" applyAlignment="1">
      <alignment vertical="center" wrapText="1"/>
    </xf>
    <xf numFmtId="0" fontId="2" fillId="0" borderId="0" xfId="0" applyFont="1" applyAlignment="1" applyProtection="1">
      <alignment horizontal="center" vertical="center" wrapText="1"/>
      <protection locked="0"/>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25" xfId="0" applyFont="1" applyFill="1" applyBorder="1" applyAlignment="1">
      <alignment horizontal="center" vertical="center" wrapText="1"/>
    </xf>
    <xf numFmtId="0" fontId="2" fillId="3" borderId="25" xfId="0" applyFont="1" applyFill="1" applyBorder="1" applyAlignment="1">
      <alignment horizontal="left" vertical="center" wrapText="1"/>
    </xf>
    <xf numFmtId="0" fontId="13" fillId="3" borderId="25" xfId="0" applyFont="1" applyFill="1" applyBorder="1" applyAlignment="1">
      <alignment horizontal="center" vertical="center" wrapText="1"/>
    </xf>
    <xf numFmtId="0" fontId="3" fillId="0" borderId="26" xfId="0" applyFont="1" applyBorder="1" applyAlignment="1" applyProtection="1">
      <alignment horizontal="center" vertical="center"/>
      <protection locked="0"/>
    </xf>
    <xf numFmtId="0" fontId="3" fillId="0" borderId="25" xfId="0" applyFont="1" applyBorder="1" applyAlignment="1" applyProtection="1">
      <alignment horizontal="left" vertical="center"/>
      <protection locked="0"/>
    </xf>
    <xf numFmtId="0" fontId="34" fillId="0" borderId="25" xfId="47" applyFont="1" applyBorder="1" applyAlignment="1">
      <alignment horizontal="center" vertical="center"/>
    </xf>
    <xf numFmtId="1" fontId="3" fillId="0" borderId="27" xfId="0" applyNumberFormat="1"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0" xfId="0" applyFont="1" applyAlignment="1" applyProtection="1">
      <alignment horizontal="left" vertical="center"/>
      <protection locked="0"/>
    </xf>
    <xf numFmtId="0" fontId="34" fillId="0" borderId="0" xfId="47" applyFont="1" applyAlignment="1">
      <alignment horizontal="center" vertical="center"/>
    </xf>
    <xf numFmtId="1" fontId="3" fillId="0" borderId="5" xfId="0" applyNumberFormat="1"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4"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28" xfId="0" applyFont="1" applyBorder="1" applyAlignment="1">
      <alignment horizontal="center"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0" fontId="3" fillId="0" borderId="0" xfId="0" applyFont="1" applyAlignment="1" applyProtection="1">
      <alignment vertical="center" wrapText="1"/>
      <protection locked="0"/>
    </xf>
    <xf numFmtId="0" fontId="3" fillId="0" borderId="0" xfId="0" applyFont="1" applyAlignment="1" applyProtection="1">
      <alignment vertical="center"/>
      <protection locked="0"/>
    </xf>
    <xf numFmtId="0" fontId="7" fillId="2" borderId="0" xfId="57" applyFont="1" applyFill="1" applyAlignment="1">
      <alignment vertical="center"/>
    </xf>
    <xf numFmtId="0" fontId="7" fillId="2" borderId="0" xfId="57" applyFont="1" applyFill="1" applyAlignment="1">
      <alignment horizontal="center" vertical="center"/>
    </xf>
    <xf numFmtId="0" fontId="34" fillId="2" borderId="0" xfId="57" applyFill="1" applyAlignment="1">
      <alignment vertical="center"/>
    </xf>
    <xf numFmtId="0" fontId="3" fillId="2" borderId="0" xfId="57" applyFont="1" applyFill="1" applyAlignment="1">
      <alignment horizontal="left" vertical="center"/>
    </xf>
    <xf numFmtId="0" fontId="34" fillId="2" borderId="0" xfId="57" applyFill="1" applyAlignment="1">
      <alignment horizontal="center" vertical="center"/>
    </xf>
    <xf numFmtId="0" fontId="2" fillId="2" borderId="0" xfId="57" applyFont="1" applyFill="1" applyAlignment="1">
      <alignment vertical="center"/>
    </xf>
    <xf numFmtId="0" fontId="2" fillId="2" borderId="0" xfId="57" applyFont="1" applyFill="1" applyAlignment="1">
      <alignment horizontal="center" vertical="center"/>
    </xf>
    <xf numFmtId="0" fontId="3" fillId="2" borderId="0" xfId="57" applyFont="1" applyFill="1" applyAlignment="1">
      <alignment vertical="center"/>
    </xf>
    <xf numFmtId="0" fontId="3" fillId="2" borderId="0" xfId="57" applyFont="1" applyFill="1" applyAlignment="1">
      <alignment horizontal="center" vertical="center"/>
    </xf>
    <xf numFmtId="0" fontId="2" fillId="2" borderId="0" xfId="57" applyFont="1" applyFill="1" applyAlignment="1">
      <alignment horizontal="left" vertical="center"/>
    </xf>
    <xf numFmtId="0" fontId="6" fillId="2" borderId="0" xfId="57" applyFont="1" applyFill="1" applyAlignment="1">
      <alignment horizontal="center" vertical="center" wrapText="1"/>
    </xf>
    <xf numFmtId="0" fontId="6" fillId="2" borderId="6" xfId="57" applyFont="1" applyFill="1" applyBorder="1" applyAlignment="1">
      <alignment horizontal="center" vertical="center" wrapText="1"/>
    </xf>
    <xf numFmtId="0" fontId="2" fillId="2" borderId="0" xfId="57" applyFont="1" applyFill="1" applyAlignment="1">
      <alignment vertical="center" wrapText="1"/>
    </xf>
    <xf numFmtId="0" fontId="2" fillId="2" borderId="2" xfId="57" applyFont="1" applyFill="1" applyBorder="1" applyAlignment="1">
      <alignment vertical="center" wrapText="1"/>
    </xf>
    <xf numFmtId="0" fontId="2" fillId="2" borderId="2" xfId="57" applyFont="1" applyFill="1" applyBorder="1" applyAlignment="1">
      <alignment horizontal="left" vertical="center" wrapText="1"/>
    </xf>
    <xf numFmtId="0" fontId="2" fillId="2" borderId="2" xfId="57" applyFont="1" applyFill="1" applyBorder="1" applyAlignment="1">
      <alignment horizontal="left" vertical="center"/>
    </xf>
    <xf numFmtId="0" fontId="2" fillId="2" borderId="29" xfId="57" applyFont="1" applyFill="1" applyBorder="1" applyAlignment="1">
      <alignment vertical="center" wrapText="1"/>
    </xf>
    <xf numFmtId="0" fontId="2" fillId="2" borderId="29" xfId="57" applyFont="1" applyFill="1" applyBorder="1" applyAlignment="1">
      <alignment horizontal="left" vertical="center" wrapText="1"/>
    </xf>
    <xf numFmtId="0" fontId="15" fillId="0" borderId="26" xfId="57" applyFont="1" applyBorder="1" applyAlignment="1">
      <alignment horizontal="left" vertical="center"/>
    </xf>
    <xf numFmtId="0" fontId="34" fillId="0" borderId="25" xfId="57" applyBorder="1" applyAlignment="1">
      <alignment vertical="center"/>
    </xf>
    <xf numFmtId="0" fontId="15" fillId="0" borderId="25" xfId="57" applyFont="1" applyBorder="1" applyAlignment="1">
      <alignment horizontal="left" vertical="center"/>
    </xf>
    <xf numFmtId="0" fontId="15" fillId="0" borderId="27" xfId="57" applyFont="1" applyBorder="1" applyAlignment="1">
      <alignment horizontal="center" vertical="center"/>
    </xf>
    <xf numFmtId="0" fontId="3" fillId="0" borderId="30" xfId="57" applyFont="1" applyBorder="1" applyAlignment="1">
      <alignment horizontal="left" vertical="center"/>
    </xf>
    <xf numFmtId="0" fontId="15" fillId="0" borderId="4" xfId="57" applyFont="1" applyBorder="1" applyAlignment="1">
      <alignment horizontal="left" vertical="center"/>
    </xf>
    <xf numFmtId="0" fontId="34" fillId="0" borderId="0" xfId="57" applyAlignment="1">
      <alignment vertical="center"/>
    </xf>
    <xf numFmtId="0" fontId="15" fillId="0" borderId="0" xfId="57" applyFont="1" applyAlignment="1">
      <alignment horizontal="left" vertical="center"/>
    </xf>
    <xf numFmtId="0" fontId="15" fillId="0" borderId="5" xfId="57" applyFont="1" applyBorder="1" applyAlignment="1">
      <alignment horizontal="center" vertical="center"/>
    </xf>
    <xf numFmtId="0" fontId="6" fillId="2" borderId="0" xfId="57" applyFont="1" applyFill="1" applyAlignment="1">
      <alignment vertical="center"/>
    </xf>
    <xf numFmtId="0" fontId="6" fillId="0" borderId="0" xfId="57" applyFont="1" applyAlignment="1">
      <alignment vertical="center"/>
    </xf>
    <xf numFmtId="0" fontId="13" fillId="2" borderId="0" xfId="57" applyFont="1" applyFill="1" applyAlignment="1">
      <alignment vertical="center"/>
    </xf>
    <xf numFmtId="0" fontId="13" fillId="0" borderId="0" xfId="57" applyFont="1" applyAlignment="1">
      <alignment vertical="center"/>
    </xf>
    <xf numFmtId="0" fontId="15" fillId="0" borderId="28" xfId="57" applyFont="1" applyBorder="1" applyAlignment="1">
      <alignment horizontal="left" vertical="center"/>
    </xf>
    <xf numFmtId="0" fontId="13" fillId="0" borderId="7" xfId="57" applyFont="1" applyBorder="1" applyAlignment="1">
      <alignment vertical="center"/>
    </xf>
    <xf numFmtId="0" fontId="15" fillId="0" borderId="7" xfId="57" applyFont="1" applyBorder="1" applyAlignment="1">
      <alignment horizontal="left" vertical="center"/>
    </xf>
    <xf numFmtId="0" fontId="15" fillId="0" borderId="8" xfId="57" applyFont="1" applyBorder="1" applyAlignment="1">
      <alignment horizontal="center" vertical="center"/>
    </xf>
    <xf numFmtId="0" fontId="3" fillId="0" borderId="31" xfId="57" applyFont="1" applyBorder="1" applyAlignment="1">
      <alignment horizontal="left" vertical="center"/>
    </xf>
    <xf numFmtId="0" fontId="34" fillId="0" borderId="26" xfId="57" applyBorder="1"/>
    <xf numFmtId="0" fontId="34" fillId="0" borderId="25" xfId="57" applyBorder="1"/>
    <xf numFmtId="0" fontId="34" fillId="0" borderId="25" xfId="57" applyBorder="1" applyAlignment="1">
      <alignment horizontal="center" vertical="center"/>
    </xf>
    <xf numFmtId="1" fontId="34" fillId="0" borderId="27" xfId="57" applyNumberFormat="1" applyBorder="1" applyAlignment="1">
      <alignment horizontal="center"/>
    </xf>
    <xf numFmtId="0" fontId="34" fillId="0" borderId="4" xfId="57" applyBorder="1"/>
    <xf numFmtId="0" fontId="34" fillId="0" borderId="0" xfId="57"/>
    <xf numFmtId="0" fontId="34" fillId="0" borderId="0" xfId="57" applyAlignment="1">
      <alignment horizontal="center" vertical="center"/>
    </xf>
    <xf numFmtId="1" fontId="34" fillId="0" borderId="5" xfId="57" applyNumberFormat="1" applyBorder="1" applyAlignment="1">
      <alignment horizontal="center"/>
    </xf>
    <xf numFmtId="0" fontId="2" fillId="2" borderId="0" xfId="57" applyFont="1" applyFill="1" applyAlignment="1">
      <alignment horizontal="center" vertical="center" wrapText="1"/>
    </xf>
    <xf numFmtId="0" fontId="34" fillId="0" borderId="4" xfId="57" applyBorder="1" applyAlignment="1">
      <alignment vertical="center"/>
    </xf>
    <xf numFmtId="0" fontId="34" fillId="2" borderId="5" xfId="57" applyFill="1" applyBorder="1" applyAlignment="1">
      <alignment vertical="center"/>
    </xf>
    <xf numFmtId="0" fontId="34" fillId="0" borderId="28" xfId="57" applyBorder="1"/>
    <xf numFmtId="0" fontId="34" fillId="0" borderId="7" xfId="57" applyBorder="1"/>
    <xf numFmtId="0" fontId="34" fillId="0" borderId="7" xfId="57" applyBorder="1" applyAlignment="1">
      <alignment horizontal="center" vertical="center"/>
    </xf>
    <xf numFmtId="1" fontId="34" fillId="0" borderId="8" xfId="57" applyNumberFormat="1" applyBorder="1" applyAlignment="1">
      <alignment horizontal="center"/>
    </xf>
    <xf numFmtId="0" fontId="34" fillId="2" borderId="4" xfId="57" applyFill="1" applyBorder="1" applyAlignment="1">
      <alignment vertical="center"/>
    </xf>
    <xf numFmtId="0" fontId="34" fillId="0" borderId="0" xfId="57" applyAlignment="1" applyProtection="1">
      <alignment horizontal="left" vertical="center"/>
      <protection locked="0"/>
    </xf>
    <xf numFmtId="0" fontId="34" fillId="0" borderId="0" xfId="57" applyAlignment="1" applyProtection="1">
      <alignment vertical="center"/>
      <protection locked="0"/>
    </xf>
    <xf numFmtId="0" fontId="34" fillId="2" borderId="25" xfId="57" applyFill="1" applyBorder="1" applyAlignment="1">
      <alignment vertical="center"/>
    </xf>
    <xf numFmtId="0" fontId="34" fillId="2" borderId="25" xfId="57" applyFill="1" applyBorder="1" applyAlignment="1">
      <alignment horizontal="center" vertical="center"/>
    </xf>
    <xf numFmtId="0" fontId="2" fillId="3" borderId="0" xfId="0" applyFont="1" applyFill="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15" fillId="3" borderId="0" xfId="0" applyFont="1" applyFill="1" applyAlignment="1">
      <alignment horizontal="left" vertical="center" wrapText="1"/>
    </xf>
    <xf numFmtId="0" fontId="2" fillId="2" borderId="0" xfId="57" applyFont="1" applyFill="1" applyAlignment="1">
      <alignment horizontal="left" vertical="center" wrapText="1"/>
    </xf>
    <xf numFmtId="0" fontId="9" fillId="2" borderId="0" xfId="57" applyFont="1" applyFill="1" applyAlignment="1">
      <alignment horizontal="left" vertical="center" wrapText="1"/>
    </xf>
    <xf numFmtId="0" fontId="3" fillId="0" borderId="11" xfId="57" applyFont="1" applyBorder="1" applyAlignment="1">
      <alignment horizontal="left" vertical="center" wrapText="1"/>
    </xf>
    <xf numFmtId="0" fontId="2" fillId="2" borderId="0" xfId="57" applyFont="1" applyFill="1" applyAlignment="1">
      <alignment horizontal="center" vertical="center" wrapText="1"/>
    </xf>
  </cellXfs>
  <cellStyles count="5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56" xr:uid="{174929E4-0658-4039-B112-FC3589BD2D64}"/>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rmal 4" xfId="57" xr:uid="{477DFEAF-C571-4888-A05F-ADBC27A0C8C6}"/>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6">
    <dxf>
      <font>
        <condense val="0"/>
        <extend val="0"/>
        <color indexed="9"/>
      </font>
    </dxf>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5" Type="http://schemas.openxmlformats.org/officeDocument/2006/relationships/customXml" Target="../customXml/item7.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Book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alena.horvathova@bradford.gov.uk" TargetMode="External"/><Relationship Id="rId1" Type="http://schemas.openxmlformats.org/officeDocument/2006/relationships/hyperlink" Target="mailto:mark.cooper@lgbce.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workbookViewId="0">
      <selection activeCell="C17" sqref="C17"/>
    </sheetView>
  </sheetViews>
  <sheetFormatPr defaultColWidth="8.88671875" defaultRowHeight="15"/>
  <cols>
    <col min="1" max="2" width="8.88671875" style="1"/>
    <col min="3" max="3" width="75.33203125" style="1" customWidth="1"/>
    <col min="4" max="16384" width="8.88671875" style="1"/>
  </cols>
  <sheetData>
    <row r="2" spans="2:3" ht="15.75">
      <c r="B2" s="40" t="s">
        <v>0</v>
      </c>
    </row>
    <row r="3" spans="2:3">
      <c r="B3" s="15" t="s">
        <v>1</v>
      </c>
      <c r="C3" s="17" t="s">
        <v>2</v>
      </c>
    </row>
    <row r="4" spans="2:3">
      <c r="B4" s="15" t="s">
        <v>3</v>
      </c>
      <c r="C4" s="33" t="s">
        <v>4</v>
      </c>
    </row>
    <row r="5" spans="2:3">
      <c r="B5" s="15" t="s">
        <v>5</v>
      </c>
      <c r="C5" s="17" t="s">
        <v>6</v>
      </c>
    </row>
    <row r="6" spans="2:3" ht="39.6" customHeight="1">
      <c r="B6" s="15" t="s">
        <v>7</v>
      </c>
      <c r="C6" s="38" t="s">
        <v>8</v>
      </c>
    </row>
    <row r="9" spans="2:3" ht="15.75">
      <c r="B9" s="40" t="s">
        <v>9</v>
      </c>
    </row>
    <row r="10" spans="2:3">
      <c r="B10" s="15" t="s">
        <v>1</v>
      </c>
      <c r="C10" s="35" t="s">
        <v>10</v>
      </c>
    </row>
    <row r="11" spans="2:3">
      <c r="B11" s="15" t="s">
        <v>3</v>
      </c>
      <c r="C11" s="33" t="s">
        <v>11</v>
      </c>
    </row>
    <row r="12" spans="2:3">
      <c r="B12" s="15" t="s">
        <v>5</v>
      </c>
      <c r="C12" s="17"/>
    </row>
    <row r="13" spans="2:3">
      <c r="B13" s="15" t="s">
        <v>7</v>
      </c>
      <c r="C13" s="17"/>
    </row>
    <row r="14" spans="2:3">
      <c r="B14" s="15"/>
      <c r="C14" s="17"/>
    </row>
    <row r="15" spans="2:3" ht="15.75">
      <c r="B15" s="40" t="s">
        <v>12</v>
      </c>
    </row>
    <row r="17" spans="2:3" ht="45">
      <c r="B17" s="14" t="s">
        <v>13</v>
      </c>
      <c r="C17" s="16" t="s">
        <v>14</v>
      </c>
    </row>
    <row r="18" spans="2:3" ht="60">
      <c r="B18" s="14" t="s">
        <v>15</v>
      </c>
      <c r="C18" s="16" t="s">
        <v>16</v>
      </c>
    </row>
    <row r="19" spans="2:3" ht="60">
      <c r="B19" s="14" t="s">
        <v>17</v>
      </c>
      <c r="C19" s="16" t="s">
        <v>18</v>
      </c>
    </row>
    <row r="20" spans="2:3" ht="48" customHeight="1">
      <c r="B20" s="14" t="s">
        <v>19</v>
      </c>
      <c r="C20" s="16" t="s">
        <v>20</v>
      </c>
    </row>
    <row r="21" spans="2:3" ht="30">
      <c r="B21" s="14" t="s">
        <v>21</v>
      </c>
      <c r="C21" s="16" t="s">
        <v>22</v>
      </c>
    </row>
    <row r="22" spans="2:3" ht="103.5" customHeight="1">
      <c r="B22" s="14" t="s">
        <v>23</v>
      </c>
      <c r="C22" s="16" t="s">
        <v>24</v>
      </c>
    </row>
    <row r="23" spans="2:3" ht="15.75">
      <c r="B23" s="40" t="s">
        <v>25</v>
      </c>
    </row>
    <row r="24" spans="2:3">
      <c r="B24" s="14"/>
      <c r="C24" s="16"/>
    </row>
    <row r="25" spans="2:3" ht="58.5" customHeight="1">
      <c r="B25" s="14" t="s">
        <v>13</v>
      </c>
      <c r="C25" s="32" t="s">
        <v>26</v>
      </c>
    </row>
    <row r="26" spans="2:3" ht="60" customHeight="1">
      <c r="B26" s="14" t="s">
        <v>15</v>
      </c>
      <c r="C26" s="32" t="s">
        <v>27</v>
      </c>
    </row>
    <row r="27" spans="2:3" ht="60">
      <c r="B27" s="14" t="s">
        <v>17</v>
      </c>
      <c r="C27" s="32" t="s">
        <v>28</v>
      </c>
    </row>
    <row r="28" spans="2:3">
      <c r="C28" s="32"/>
    </row>
    <row r="29" spans="2:3">
      <c r="C29" s="32"/>
    </row>
    <row r="30" spans="2:3">
      <c r="C30" s="32"/>
    </row>
    <row r="31" spans="2:3">
      <c r="C31" s="32"/>
    </row>
    <row r="32" spans="2:3">
      <c r="C32" s="32"/>
    </row>
    <row r="33" spans="3:3">
      <c r="C33" s="32"/>
    </row>
    <row r="34" spans="3:3">
      <c r="C34" s="32"/>
    </row>
    <row r="35" spans="3:3">
      <c r="C35" s="32"/>
    </row>
    <row r="36" spans="3:3">
      <c r="C36" s="32"/>
    </row>
  </sheetData>
  <phoneticPr fontId="5" type="noConversion"/>
  <hyperlinks>
    <hyperlink ref="C4" r:id="rId1" xr:uid="{00000000-0004-0000-0000-000000000000}"/>
    <hyperlink ref="C11" r:id="rId2" xr:uid="{23861E75-E593-4E59-B976-B73CB6AB9B64}"/>
  </hyperlinks>
  <pageMargins left="0.75" right="0.75" top="1" bottom="1" header="0.5" footer="0.5"/>
  <pageSetup paperSize="8" scale="75" orientation="landscape" r:id="rId3"/>
  <headerFooter alignWithMargins="0">
    <oddHeader>&amp;L&amp;"Calibri"&amp;12&amp;K0000FF OFFICIAL&amp;1#_x000D_</oddHeader>
    <oddFooter>&amp;C_x000D_&amp;1#&amp;"Calibri"&amp;12&amp;K0000FF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239"/>
  <sheetViews>
    <sheetView topLeftCell="A9" zoomScale="72" workbookViewId="0">
      <selection activeCell="I20" sqref="I20:I239"/>
    </sheetView>
  </sheetViews>
  <sheetFormatPr defaultColWidth="8.88671875" defaultRowHeight="15"/>
  <cols>
    <col min="1" max="1" width="2.77734375" style="6" customWidth="1"/>
    <col min="2" max="2" width="9.88671875" style="7" customWidth="1"/>
    <col min="3" max="3" width="23" style="5" customWidth="1"/>
    <col min="4" max="4" width="44.109375" style="5" bestFit="1" customWidth="1"/>
    <col min="5" max="5" width="31.88671875" style="5" bestFit="1" customWidth="1"/>
    <col min="6" max="6" width="23" style="5" customWidth="1"/>
    <col min="7" max="7" width="23.77734375" style="5" customWidth="1"/>
    <col min="8" max="8" width="12.21875" style="7" customWidth="1"/>
    <col min="9" max="9" width="12.21875" style="10" customWidth="1"/>
    <col min="10" max="10" width="2.77734375" style="6" customWidth="1"/>
    <col min="11" max="11" width="25.77734375" style="6" customWidth="1"/>
    <col min="12" max="16" width="12.88671875" style="7" customWidth="1"/>
    <col min="17" max="16384" width="8.88671875" style="6"/>
  </cols>
  <sheetData>
    <row r="2" spans="1:20" s="18" customFormat="1" ht="18.75">
      <c r="B2" s="20" t="s">
        <v>29</v>
      </c>
      <c r="C2" s="20"/>
      <c r="D2" s="20"/>
      <c r="E2" s="20"/>
      <c r="F2" s="20"/>
      <c r="G2" s="20"/>
      <c r="H2" s="19"/>
      <c r="I2" s="21"/>
      <c r="L2" s="19"/>
      <c r="M2" s="19"/>
      <c r="N2" s="19"/>
      <c r="O2" s="19"/>
      <c r="P2" s="19"/>
    </row>
    <row r="3" spans="1:20" s="22" customFormat="1" ht="15.75">
      <c r="A3" s="41"/>
      <c r="B3" s="37"/>
      <c r="C3" s="37"/>
      <c r="D3" s="37"/>
      <c r="E3" s="37"/>
      <c r="F3" s="37"/>
      <c r="G3" s="31"/>
      <c r="H3" s="42"/>
      <c r="I3" s="42"/>
      <c r="J3" s="41"/>
      <c r="K3" s="25" t="s">
        <v>30</v>
      </c>
      <c r="L3" s="43">
        <v>2023</v>
      </c>
      <c r="M3" s="43">
        <v>2029</v>
      </c>
      <c r="N3" s="44"/>
      <c r="O3" s="44"/>
      <c r="P3" s="44"/>
      <c r="Q3" s="41"/>
      <c r="R3" s="41"/>
      <c r="S3" s="41"/>
      <c r="T3" s="41"/>
    </row>
    <row r="4" spans="1:20" s="22" customFormat="1" ht="15" customHeight="1">
      <c r="A4" s="41"/>
      <c r="B4" s="135" t="s">
        <v>31</v>
      </c>
      <c r="C4" s="135"/>
      <c r="D4" s="135"/>
      <c r="E4" s="135"/>
      <c r="F4" s="135"/>
      <c r="G4" s="41"/>
      <c r="H4" s="41"/>
      <c r="I4" s="41"/>
      <c r="J4" s="41"/>
      <c r="K4" s="23" t="s">
        <v>32</v>
      </c>
      <c r="L4" s="24">
        <f>SUM(L14:L91)</f>
        <v>90</v>
      </c>
      <c r="M4" s="24">
        <f>SUM(L14:L91)</f>
        <v>90</v>
      </c>
      <c r="N4" s="44"/>
      <c r="O4" s="44"/>
      <c r="P4" s="44"/>
      <c r="Q4" s="41"/>
      <c r="R4" s="41"/>
      <c r="S4" s="41"/>
      <c r="T4" s="41"/>
    </row>
    <row r="5" spans="1:20" s="22" customFormat="1" ht="15" customHeight="1">
      <c r="A5" s="41"/>
      <c r="B5" s="135"/>
      <c r="C5" s="135"/>
      <c r="D5" s="135"/>
      <c r="E5" s="135"/>
      <c r="F5" s="135"/>
      <c r="G5" s="30"/>
      <c r="H5" s="24"/>
      <c r="I5" s="24"/>
      <c r="J5" s="41"/>
      <c r="K5" s="23" t="s">
        <v>33</v>
      </c>
      <c r="L5" s="24">
        <f>SUM(H20:H239)</f>
        <v>370124</v>
      </c>
      <c r="M5" s="24">
        <f>SUM(I20:I239)</f>
        <v>393753.91558127222</v>
      </c>
      <c r="N5" s="44"/>
      <c r="O5" s="44"/>
      <c r="P5" s="44"/>
      <c r="Q5" s="41"/>
      <c r="R5" s="41"/>
      <c r="S5" s="41"/>
      <c r="T5" s="41"/>
    </row>
    <row r="6" spans="1:20" s="22" customFormat="1" ht="15.75" customHeight="1">
      <c r="A6" s="41"/>
      <c r="B6" s="135"/>
      <c r="C6" s="135"/>
      <c r="D6" s="135"/>
      <c r="E6" s="135"/>
      <c r="F6" s="135"/>
      <c r="G6" s="41"/>
      <c r="H6" s="41"/>
      <c r="I6" s="41"/>
      <c r="J6" s="41"/>
      <c r="K6" s="23" t="s">
        <v>34</v>
      </c>
      <c r="L6" s="24">
        <f>L5/L4</f>
        <v>4112.4888888888891</v>
      </c>
      <c r="M6" s="24">
        <f>M5/M4</f>
        <v>4375.0435064585799</v>
      </c>
      <c r="N6" s="44"/>
      <c r="O6" s="44"/>
      <c r="P6" s="44"/>
      <c r="Q6" s="41"/>
      <c r="R6" s="41"/>
      <c r="S6" s="41"/>
      <c r="T6" s="41"/>
    </row>
    <row r="7" spans="1:20" s="22" customFormat="1" ht="15.75" customHeight="1">
      <c r="A7" s="41"/>
      <c r="B7" s="45"/>
      <c r="C7" s="45"/>
      <c r="D7" s="45"/>
      <c r="E7" s="45"/>
      <c r="F7" s="45"/>
      <c r="G7" s="41"/>
      <c r="H7" s="41"/>
      <c r="I7" s="41"/>
      <c r="J7" s="41"/>
      <c r="K7" s="30"/>
      <c r="L7" s="24"/>
      <c r="M7" s="24"/>
      <c r="N7" s="44"/>
      <c r="O7" s="44"/>
      <c r="P7" s="44"/>
      <c r="Q7" s="41"/>
      <c r="R7" s="41"/>
      <c r="S7" s="41"/>
      <c r="T7" s="41"/>
    </row>
    <row r="8" spans="1:20" s="22" customFormat="1" ht="15.75" customHeight="1">
      <c r="A8" s="41"/>
      <c r="B8" s="139" t="s">
        <v>35</v>
      </c>
      <c r="C8" s="139"/>
      <c r="D8" s="139"/>
      <c r="E8" s="139"/>
      <c r="F8" s="139"/>
      <c r="G8" s="41"/>
      <c r="H8" s="41"/>
      <c r="I8" s="41"/>
      <c r="J8" s="41"/>
      <c r="K8" s="30"/>
      <c r="L8" s="24"/>
      <c r="M8" s="24"/>
      <c r="N8" s="44"/>
      <c r="O8" s="44"/>
      <c r="P8" s="34" t="s">
        <v>36</v>
      </c>
      <c r="Q8" s="41"/>
      <c r="R8" s="41"/>
      <c r="S8" s="41"/>
      <c r="T8" s="41"/>
    </row>
    <row r="9" spans="1:20">
      <c r="L9" s="6"/>
      <c r="M9" s="6"/>
    </row>
    <row r="10" spans="1:20" ht="51" customHeight="1">
      <c r="B10" s="13" t="s">
        <v>37</v>
      </c>
      <c r="C10" s="13" t="s">
        <v>38</v>
      </c>
      <c r="D10" s="13" t="s">
        <v>39</v>
      </c>
      <c r="E10" s="13" t="s">
        <v>40</v>
      </c>
      <c r="F10" s="13" t="s">
        <v>41</v>
      </c>
      <c r="G10" s="13" t="s">
        <v>42</v>
      </c>
      <c r="H10" s="13" t="s">
        <v>43</v>
      </c>
      <c r="I10" s="13" t="s">
        <v>44</v>
      </c>
      <c r="J10" s="28"/>
      <c r="K10" s="13" t="s">
        <v>45</v>
      </c>
      <c r="L10" s="29" t="s">
        <v>46</v>
      </c>
      <c r="M10" s="136" t="s">
        <v>47</v>
      </c>
      <c r="N10" s="137"/>
      <c r="O10" s="137"/>
      <c r="P10" s="138"/>
    </row>
    <row r="11" spans="1:20" ht="15.75" thickBot="1"/>
    <row r="12" spans="1:20" s="4" customFormat="1" ht="32.25" thickBot="1">
      <c r="A12" s="46"/>
      <c r="B12" s="39" t="s">
        <v>48</v>
      </c>
      <c r="C12" s="47" t="s">
        <v>49</v>
      </c>
      <c r="D12" s="47" t="s">
        <v>50</v>
      </c>
      <c r="E12" s="47" t="s">
        <v>51</v>
      </c>
      <c r="F12" s="47" t="s">
        <v>52</v>
      </c>
      <c r="G12" s="47" t="s">
        <v>53</v>
      </c>
      <c r="H12" s="39" t="s">
        <v>54</v>
      </c>
      <c r="I12" s="39" t="s">
        <v>55</v>
      </c>
      <c r="J12" s="46"/>
      <c r="K12" s="48" t="s">
        <v>56</v>
      </c>
      <c r="L12" s="39" t="s">
        <v>57</v>
      </c>
      <c r="M12" s="49" t="s">
        <v>54</v>
      </c>
      <c r="N12" s="39" t="s">
        <v>58</v>
      </c>
      <c r="O12" s="49" t="s">
        <v>55</v>
      </c>
      <c r="P12" s="39" t="s">
        <v>59</v>
      </c>
      <c r="Q12" s="46"/>
      <c r="R12" s="46"/>
      <c r="S12" s="46"/>
      <c r="T12" s="46"/>
    </row>
    <row r="13" spans="1:20" s="4" customFormat="1" ht="15.75">
      <c r="A13" s="46"/>
      <c r="B13" s="50"/>
      <c r="C13" s="51"/>
      <c r="D13" s="51"/>
      <c r="E13" s="51"/>
      <c r="F13" s="51"/>
      <c r="G13" s="51"/>
      <c r="H13" s="50"/>
      <c r="I13" s="52"/>
      <c r="J13" s="46"/>
      <c r="K13" s="53"/>
      <c r="L13" s="50"/>
      <c r="M13" s="50"/>
      <c r="N13" s="50"/>
      <c r="O13" s="50"/>
      <c r="P13" s="50"/>
      <c r="Q13" s="46"/>
      <c r="R13" s="46"/>
      <c r="S13" s="46"/>
      <c r="T13" s="46"/>
    </row>
    <row r="14" spans="1:20" s="4" customFormat="1" ht="15.75">
      <c r="A14" s="54"/>
      <c r="B14" s="26" t="s">
        <v>60</v>
      </c>
      <c r="C14" s="27" t="s">
        <v>61</v>
      </c>
      <c r="D14" s="27" t="s">
        <v>62</v>
      </c>
      <c r="E14" s="27"/>
      <c r="F14" s="27" t="s">
        <v>63</v>
      </c>
      <c r="G14" s="27" t="s">
        <v>64</v>
      </c>
      <c r="H14" s="26">
        <v>480</v>
      </c>
      <c r="I14" s="26">
        <v>502</v>
      </c>
      <c r="J14" s="55"/>
      <c r="K14" s="77" t="s">
        <v>65</v>
      </c>
      <c r="L14" s="56">
        <v>3</v>
      </c>
      <c r="M14" s="11">
        <f>IF(K14="",0,(SUMIF($G$20:$G$239,K14,$H$20:$H$239)))</f>
        <v>11965</v>
      </c>
      <c r="N14" s="12">
        <f>IF(K14="",-1,(-($L$6-(M14/L14))/$L$6))</f>
        <v>-3.0189882309712424E-2</v>
      </c>
      <c r="O14" s="11">
        <f>IF(K14="",0,(SUMIF($G$19:$G$239,K14,$I$19:$I$239)))</f>
        <v>12874.965116009524</v>
      </c>
      <c r="P14" s="12">
        <f>IF(K14="",-1,(-($M$6-(O14/L14))/$M$6))</f>
        <v>-1.9060031669545296E-2</v>
      </c>
      <c r="Q14" s="57"/>
      <c r="R14" s="46"/>
      <c r="S14" s="46"/>
      <c r="T14" s="46"/>
    </row>
    <row r="15" spans="1:20" s="4" customFormat="1" ht="15.75">
      <c r="A15" s="54"/>
      <c r="B15" s="26" t="s">
        <v>66</v>
      </c>
      <c r="C15" s="27" t="s">
        <v>67</v>
      </c>
      <c r="D15" s="27" t="s">
        <v>68</v>
      </c>
      <c r="E15" s="27"/>
      <c r="F15" s="27" t="s">
        <v>63</v>
      </c>
      <c r="G15" s="27" t="s">
        <v>64</v>
      </c>
      <c r="H15" s="26">
        <v>67</v>
      </c>
      <c r="I15" s="26">
        <v>68</v>
      </c>
      <c r="J15" s="55"/>
      <c r="K15" s="77" t="s">
        <v>69</v>
      </c>
      <c r="L15" s="56">
        <v>3</v>
      </c>
      <c r="M15" s="11">
        <f t="shared" ref="M15:M78" si="0">IF(K15="",0,(SUMIF($G$20:$G$239,K15,$H$20:$H$239)))</f>
        <v>14114</v>
      </c>
      <c r="N15" s="12">
        <f>IF(K15="",-1,(-($L$6-(M15/L15))/$L$6))</f>
        <v>0.1439949854643309</v>
      </c>
      <c r="O15" s="11">
        <f t="shared" ref="O15:O78" si="1">IF(K15="",0,(SUMIF($G$19:$G$239,K15,$I$19:$I$239)))</f>
        <v>15721.100142789261</v>
      </c>
      <c r="P15" s="12">
        <f>IF(K15="",-1,(-($M$6-(O15/L15))/$M$6))</f>
        <v>0.19778619493202496</v>
      </c>
      <c r="Q15" s="57"/>
      <c r="R15" s="46"/>
      <c r="S15" s="46"/>
      <c r="T15" s="58"/>
    </row>
    <row r="16" spans="1:20" s="4" customFormat="1" ht="15.75">
      <c r="A16" s="54"/>
      <c r="B16" s="26" t="s">
        <v>70</v>
      </c>
      <c r="C16" s="27" t="s">
        <v>71</v>
      </c>
      <c r="D16" s="27" t="s">
        <v>72</v>
      </c>
      <c r="E16" s="27"/>
      <c r="F16" s="27"/>
      <c r="G16" s="27" t="s">
        <v>64</v>
      </c>
      <c r="H16" s="26">
        <v>893</v>
      </c>
      <c r="I16" s="26">
        <v>897</v>
      </c>
      <c r="J16" s="55"/>
      <c r="K16" s="77" t="s">
        <v>73</v>
      </c>
      <c r="L16" s="56">
        <v>3</v>
      </c>
      <c r="M16" s="11">
        <f t="shared" si="0"/>
        <v>14597</v>
      </c>
      <c r="N16" s="12">
        <f t="shared" ref="N16:N78" si="2">IF(K16="",-1,(-($L$6-(M16/L16))/$L$6))</f>
        <v>0.18314402740703117</v>
      </c>
      <c r="O16" s="11">
        <f t="shared" si="1"/>
        <v>15549.109615394807</v>
      </c>
      <c r="P16" s="12">
        <f t="shared" ref="P16:P78" si="3">IF(K16="",-1,(-($M$6-(O16/L16))/$M$6))</f>
        <v>0.18468228505923898</v>
      </c>
      <c r="Q16" s="57"/>
      <c r="R16" s="46"/>
      <c r="S16" s="46"/>
      <c r="T16" s="58"/>
    </row>
    <row r="17" spans="1:20" s="4" customFormat="1" ht="15.75">
      <c r="A17" s="54"/>
      <c r="B17" s="26" t="s">
        <v>74</v>
      </c>
      <c r="C17" s="27" t="s">
        <v>75</v>
      </c>
      <c r="D17" s="27" t="s">
        <v>76</v>
      </c>
      <c r="E17" s="27" t="s">
        <v>77</v>
      </c>
      <c r="F17" s="27"/>
      <c r="G17" s="27" t="s">
        <v>64</v>
      </c>
      <c r="H17" s="26">
        <v>759</v>
      </c>
      <c r="I17" s="26">
        <v>780</v>
      </c>
      <c r="J17" s="55"/>
      <c r="K17" s="77" t="s">
        <v>78</v>
      </c>
      <c r="L17" s="56">
        <v>3</v>
      </c>
      <c r="M17" s="11">
        <f t="shared" si="0"/>
        <v>12050</v>
      </c>
      <c r="N17" s="12">
        <f t="shared" si="2"/>
        <v>-2.3300299359133771E-2</v>
      </c>
      <c r="O17" s="11">
        <f t="shared" si="1"/>
        <v>12489.342256578109</v>
      </c>
      <c r="P17" s="12">
        <f t="shared" si="3"/>
        <v>-4.8440528790099226E-2</v>
      </c>
      <c r="Q17" s="57"/>
      <c r="R17" s="46"/>
      <c r="S17" s="46"/>
      <c r="T17" s="58"/>
    </row>
    <row r="18" spans="1:20" s="4" customFormat="1" ht="15.75">
      <c r="A18" s="54"/>
      <c r="B18" s="26" t="s">
        <v>79</v>
      </c>
      <c r="C18" s="27" t="s">
        <v>80</v>
      </c>
      <c r="D18" s="27" t="s">
        <v>76</v>
      </c>
      <c r="E18" s="27" t="s">
        <v>81</v>
      </c>
      <c r="F18" s="27"/>
      <c r="G18" s="27" t="s">
        <v>64</v>
      </c>
      <c r="H18" s="26">
        <v>803</v>
      </c>
      <c r="I18" s="26">
        <v>824</v>
      </c>
      <c r="J18" s="55"/>
      <c r="K18" s="77" t="s">
        <v>82</v>
      </c>
      <c r="L18" s="56">
        <v>3</v>
      </c>
      <c r="M18" s="11">
        <f t="shared" si="0"/>
        <v>13630</v>
      </c>
      <c r="N18" s="12">
        <f t="shared" si="2"/>
        <v>0.10476488960456484</v>
      </c>
      <c r="O18" s="11">
        <f t="shared" si="1"/>
        <v>14423.41582191347</v>
      </c>
      <c r="P18" s="12">
        <f t="shared" si="3"/>
        <v>9.8915991777846268E-2</v>
      </c>
      <c r="Q18" s="57"/>
      <c r="R18" s="46"/>
      <c r="S18" s="46"/>
      <c r="T18" s="58"/>
    </row>
    <row r="19" spans="1:20" s="4" customFormat="1" ht="15.75">
      <c r="A19" s="46"/>
      <c r="B19" s="59"/>
      <c r="C19" s="60"/>
      <c r="D19" s="60"/>
      <c r="E19" s="60"/>
      <c r="F19" s="60"/>
      <c r="G19" s="60"/>
      <c r="H19" s="59"/>
      <c r="I19" s="61"/>
      <c r="J19" s="54"/>
      <c r="K19" s="77" t="s">
        <v>83</v>
      </c>
      <c r="L19" s="56">
        <v>3</v>
      </c>
      <c r="M19" s="11">
        <f t="shared" si="0"/>
        <v>12942</v>
      </c>
      <c r="N19" s="12">
        <f t="shared" si="2"/>
        <v>4.8999794663410062E-2</v>
      </c>
      <c r="O19" s="11">
        <f t="shared" si="1"/>
        <v>13418.007111989773</v>
      </c>
      <c r="P19" s="12">
        <f t="shared" si="3"/>
        <v>2.231418515661077E-2</v>
      </c>
      <c r="Q19" s="57"/>
      <c r="R19" s="46"/>
      <c r="S19" s="46"/>
      <c r="T19" s="58"/>
    </row>
    <row r="20" spans="1:20" ht="15.75">
      <c r="B20" s="62" t="s">
        <v>84</v>
      </c>
      <c r="C20" s="63"/>
      <c r="D20" s="63" t="s">
        <v>85</v>
      </c>
      <c r="E20" s="63" t="s">
        <v>86</v>
      </c>
      <c r="F20" s="63"/>
      <c r="G20" s="63" t="s">
        <v>65</v>
      </c>
      <c r="H20" s="64">
        <v>1947</v>
      </c>
      <c r="I20" s="65">
        <v>2017.9113792152982</v>
      </c>
      <c r="J20" s="9"/>
      <c r="K20" s="77" t="s">
        <v>87</v>
      </c>
      <c r="L20" s="56">
        <v>3</v>
      </c>
      <c r="M20" s="11">
        <f t="shared" si="0"/>
        <v>14078</v>
      </c>
      <c r="N20" s="12">
        <f t="shared" si="2"/>
        <v>0.14107704444996816</v>
      </c>
      <c r="O20" s="11">
        <f t="shared" si="1"/>
        <v>15008.538632873981</v>
      </c>
      <c r="P20" s="12">
        <f t="shared" si="3"/>
        <v>0.14349633405305129</v>
      </c>
      <c r="Q20" s="8"/>
      <c r="T20" s="36"/>
    </row>
    <row r="21" spans="1:20" ht="15.75">
      <c r="B21" s="66" t="s">
        <v>88</v>
      </c>
      <c r="C21" s="67"/>
      <c r="D21" s="67" t="s">
        <v>85</v>
      </c>
      <c r="E21" s="67" t="s">
        <v>89</v>
      </c>
      <c r="F21" s="67"/>
      <c r="G21" s="67" t="s">
        <v>65</v>
      </c>
      <c r="H21" s="68">
        <v>2117</v>
      </c>
      <c r="I21" s="69">
        <v>2348.0372101810681</v>
      </c>
      <c r="J21" s="9"/>
      <c r="K21" s="78" t="s">
        <v>90</v>
      </c>
      <c r="L21" s="56">
        <v>3</v>
      </c>
      <c r="M21" s="11">
        <f t="shared" si="0"/>
        <v>11992</v>
      </c>
      <c r="N21" s="12">
        <f t="shared" si="2"/>
        <v>-2.8001426548940358E-2</v>
      </c>
      <c r="O21" s="11">
        <f t="shared" si="1"/>
        <v>12557.19910702557</v>
      </c>
      <c r="P21" s="12">
        <f t="shared" si="3"/>
        <v>-4.3270534453868574E-2</v>
      </c>
      <c r="Q21" s="8"/>
      <c r="T21" s="36"/>
    </row>
    <row r="22" spans="1:20" ht="15.75">
      <c r="B22" s="66" t="s">
        <v>91</v>
      </c>
      <c r="C22" s="67"/>
      <c r="D22" s="67" t="s">
        <v>85</v>
      </c>
      <c r="E22" s="67" t="s">
        <v>92</v>
      </c>
      <c r="F22" s="67"/>
      <c r="G22" s="67" t="s">
        <v>65</v>
      </c>
      <c r="H22" s="68">
        <v>2298</v>
      </c>
      <c r="I22" s="69">
        <v>2404.510775366135</v>
      </c>
      <c r="J22" s="9"/>
      <c r="K22" s="78" t="s">
        <v>93</v>
      </c>
      <c r="L22" s="56">
        <v>3</v>
      </c>
      <c r="M22" s="11">
        <f t="shared" si="0"/>
        <v>14050</v>
      </c>
      <c r="N22" s="12">
        <f t="shared" si="2"/>
        <v>0.13880753477213031</v>
      </c>
      <c r="O22" s="11">
        <f t="shared" si="1"/>
        <v>15087.407934341882</v>
      </c>
      <c r="P22" s="12">
        <f t="shared" si="3"/>
        <v>0.14950536393290456</v>
      </c>
      <c r="Q22" s="8"/>
      <c r="T22" s="36"/>
    </row>
    <row r="23" spans="1:20" ht="15.75">
      <c r="B23" s="66" t="s">
        <v>94</v>
      </c>
      <c r="C23" s="67"/>
      <c r="D23" s="67"/>
      <c r="E23" s="67"/>
      <c r="F23" s="67"/>
      <c r="G23" s="67" t="s">
        <v>65</v>
      </c>
      <c r="H23" s="68">
        <v>156</v>
      </c>
      <c r="I23" s="69">
        <v>414.65937508286049</v>
      </c>
      <c r="J23" s="9"/>
      <c r="K23" s="78" t="s">
        <v>95</v>
      </c>
      <c r="L23" s="56">
        <v>3</v>
      </c>
      <c r="M23" s="11">
        <f t="shared" si="0"/>
        <v>12929</v>
      </c>
      <c r="N23" s="12">
        <f t="shared" si="2"/>
        <v>4.7946093741556915E-2</v>
      </c>
      <c r="O23" s="11">
        <f t="shared" si="1"/>
        <v>14008.821173318836</v>
      </c>
      <c r="P23" s="12">
        <f t="shared" si="3"/>
        <v>6.7328142195505258E-2</v>
      </c>
      <c r="Q23" s="8"/>
      <c r="T23" s="36"/>
    </row>
    <row r="24" spans="1:20" ht="15.75">
      <c r="B24" s="66" t="s">
        <v>96</v>
      </c>
      <c r="C24" s="67"/>
      <c r="D24" s="67" t="s">
        <v>85</v>
      </c>
      <c r="E24" s="67" t="s">
        <v>97</v>
      </c>
      <c r="F24" s="67"/>
      <c r="G24" s="67" t="s">
        <v>65</v>
      </c>
      <c r="H24" s="68">
        <v>1824</v>
      </c>
      <c r="I24" s="69">
        <v>1914.4285364391158</v>
      </c>
      <c r="J24" s="9"/>
      <c r="K24" s="78" t="s">
        <v>98</v>
      </c>
      <c r="L24" s="56">
        <v>3</v>
      </c>
      <c r="M24" s="11">
        <f t="shared" si="0"/>
        <v>11519</v>
      </c>
      <c r="N24" s="12">
        <f t="shared" si="2"/>
        <v>-6.6339929320984398E-2</v>
      </c>
      <c r="O24" s="11">
        <f t="shared" si="1"/>
        <v>12113.922063003487</v>
      </c>
      <c r="P24" s="12">
        <f t="shared" si="3"/>
        <v>-7.7043687670722547E-2</v>
      </c>
      <c r="Q24" s="8"/>
      <c r="T24" s="36"/>
    </row>
    <row r="25" spans="1:20" ht="15.75">
      <c r="B25" s="66" t="s">
        <v>99</v>
      </c>
      <c r="C25" s="67"/>
      <c r="D25" s="67" t="s">
        <v>85</v>
      </c>
      <c r="E25" s="67" t="s">
        <v>100</v>
      </c>
      <c r="F25" s="67"/>
      <c r="G25" s="67" t="s">
        <v>65</v>
      </c>
      <c r="H25" s="68">
        <v>2364</v>
      </c>
      <c r="I25" s="69">
        <v>2456.2485929565269</v>
      </c>
      <c r="J25" s="9"/>
      <c r="K25" s="78" t="s">
        <v>101</v>
      </c>
      <c r="L25" s="56">
        <v>3</v>
      </c>
      <c r="M25" s="11">
        <f t="shared" si="0"/>
        <v>12436</v>
      </c>
      <c r="N25" s="12">
        <f t="shared" si="2"/>
        <v>7.9865126282001649E-3</v>
      </c>
      <c r="O25" s="11">
        <f t="shared" si="1"/>
        <v>13606.646675906461</v>
      </c>
      <c r="P25" s="12">
        <f t="shared" si="3"/>
        <v>3.6686580435896773E-2</v>
      </c>
      <c r="Q25" s="8"/>
      <c r="T25" s="36"/>
    </row>
    <row r="26" spans="1:20" ht="15.75">
      <c r="B26" s="66" t="s">
        <v>102</v>
      </c>
      <c r="C26" s="67"/>
      <c r="D26" s="67" t="s">
        <v>85</v>
      </c>
      <c r="E26" s="67" t="s">
        <v>100</v>
      </c>
      <c r="F26" s="67"/>
      <c r="G26" s="67" t="s">
        <v>65</v>
      </c>
      <c r="H26" s="68">
        <v>1259</v>
      </c>
      <c r="I26" s="69">
        <v>1319.1692467685198</v>
      </c>
      <c r="J26" s="9"/>
      <c r="K26" s="78" t="s">
        <v>103</v>
      </c>
      <c r="L26" s="56">
        <v>3</v>
      </c>
      <c r="M26" s="11">
        <f t="shared" si="0"/>
        <v>13346</v>
      </c>
      <c r="N26" s="12">
        <f t="shared" si="2"/>
        <v>8.1745577157925478E-2</v>
      </c>
      <c r="O26" s="11">
        <f t="shared" si="1"/>
        <v>14150.916315705366</v>
      </c>
      <c r="P26" s="12">
        <f t="shared" si="3"/>
        <v>7.815433109905684E-2</v>
      </c>
      <c r="Q26" s="8"/>
      <c r="T26" s="36"/>
    </row>
    <row r="27" spans="1:20" ht="15.75">
      <c r="B27" s="66" t="s">
        <v>104</v>
      </c>
      <c r="C27" s="67"/>
      <c r="D27" s="67" t="s">
        <v>105</v>
      </c>
      <c r="E27" s="67" t="s">
        <v>106</v>
      </c>
      <c r="F27" s="67"/>
      <c r="G27" s="67" t="s">
        <v>69</v>
      </c>
      <c r="H27" s="68">
        <v>709</v>
      </c>
      <c r="I27" s="69">
        <v>705.6368541904493</v>
      </c>
      <c r="J27" s="9"/>
      <c r="K27" s="78" t="s">
        <v>107</v>
      </c>
      <c r="L27" s="56">
        <v>3</v>
      </c>
      <c r="M27" s="11">
        <f t="shared" si="0"/>
        <v>12030</v>
      </c>
      <c r="N27" s="12">
        <f t="shared" si="2"/>
        <v>-2.4921377700446376E-2</v>
      </c>
      <c r="O27" s="11">
        <f t="shared" si="1"/>
        <v>12575.944938296579</v>
      </c>
      <c r="P27" s="12">
        <f t="shared" si="3"/>
        <v>-4.1842294845634932E-2</v>
      </c>
      <c r="Q27" s="8"/>
      <c r="T27" s="36"/>
    </row>
    <row r="28" spans="1:20" ht="15.75">
      <c r="B28" s="66" t="s">
        <v>108</v>
      </c>
      <c r="C28" s="67"/>
      <c r="D28" s="67" t="s">
        <v>105</v>
      </c>
      <c r="E28" s="67" t="s">
        <v>109</v>
      </c>
      <c r="F28" s="67"/>
      <c r="G28" s="67" t="s">
        <v>69</v>
      </c>
      <c r="H28" s="68">
        <v>1909</v>
      </c>
      <c r="I28" s="69">
        <v>2800.9741066350116</v>
      </c>
      <c r="J28" s="9"/>
      <c r="K28" s="78" t="s">
        <v>110</v>
      </c>
      <c r="L28" s="56">
        <v>3</v>
      </c>
      <c r="M28" s="11">
        <f t="shared" si="0"/>
        <v>12280</v>
      </c>
      <c r="N28" s="12">
        <f t="shared" si="2"/>
        <v>-4.657898434038325E-3</v>
      </c>
      <c r="O28" s="11">
        <f t="shared" si="1"/>
        <v>12821.576954806764</v>
      </c>
      <c r="P28" s="12">
        <f t="shared" si="3"/>
        <v>-2.3127660644658845E-2</v>
      </c>
      <c r="Q28" s="8"/>
      <c r="T28" s="36"/>
    </row>
    <row r="29" spans="1:20" ht="15.75">
      <c r="B29" s="66" t="s">
        <v>111</v>
      </c>
      <c r="C29" s="67"/>
      <c r="D29" s="67" t="s">
        <v>105</v>
      </c>
      <c r="E29" s="67" t="s">
        <v>112</v>
      </c>
      <c r="F29" s="67"/>
      <c r="G29" s="67" t="s">
        <v>69</v>
      </c>
      <c r="H29" s="68">
        <v>2440</v>
      </c>
      <c r="I29" s="69">
        <v>2556.934555391294</v>
      </c>
      <c r="J29" s="9"/>
      <c r="K29" s="78" t="s">
        <v>113</v>
      </c>
      <c r="L29" s="56">
        <v>3</v>
      </c>
      <c r="M29" s="11">
        <f t="shared" si="0"/>
        <v>12462</v>
      </c>
      <c r="N29" s="12">
        <f t="shared" si="2"/>
        <v>1.0093914471906672E-2</v>
      </c>
      <c r="O29" s="11">
        <f t="shared" si="1"/>
        <v>12932.565172186816</v>
      </c>
      <c r="P29" s="12">
        <f t="shared" si="3"/>
        <v>-1.4671499601825099E-2</v>
      </c>
      <c r="Q29" s="8"/>
      <c r="T29" s="36"/>
    </row>
    <row r="30" spans="1:20" ht="15.75">
      <c r="B30" s="66" t="s">
        <v>114</v>
      </c>
      <c r="C30" s="67"/>
      <c r="D30" s="67" t="s">
        <v>105</v>
      </c>
      <c r="E30" s="67" t="s">
        <v>115</v>
      </c>
      <c r="F30" s="67"/>
      <c r="G30" s="67" t="s">
        <v>69</v>
      </c>
      <c r="H30" s="68">
        <v>1202</v>
      </c>
      <c r="I30" s="69">
        <v>1257.4447666352821</v>
      </c>
      <c r="J30" s="9"/>
      <c r="K30" s="78" t="s">
        <v>116</v>
      </c>
      <c r="L30" s="56">
        <v>3</v>
      </c>
      <c r="M30" s="11">
        <f t="shared" si="0"/>
        <v>11797</v>
      </c>
      <c r="N30" s="12">
        <f t="shared" si="2"/>
        <v>-4.3806940376738608E-2</v>
      </c>
      <c r="O30" s="11">
        <f t="shared" si="1"/>
        <v>12469.029271206264</v>
      </c>
      <c r="P30" s="12">
        <f t="shared" si="3"/>
        <v>-4.9988169428175841E-2</v>
      </c>
      <c r="Q30" s="8"/>
      <c r="T30" s="36"/>
    </row>
    <row r="31" spans="1:20" ht="15.75">
      <c r="B31" s="66" t="s">
        <v>117</v>
      </c>
      <c r="C31" s="67"/>
      <c r="D31" s="67" t="s">
        <v>105</v>
      </c>
      <c r="E31" s="67" t="s">
        <v>118</v>
      </c>
      <c r="F31" s="67"/>
      <c r="G31" s="67" t="s">
        <v>69</v>
      </c>
      <c r="H31" s="68">
        <v>2065</v>
      </c>
      <c r="I31" s="69">
        <v>2160.0517172937502</v>
      </c>
      <c r="J31" s="9"/>
      <c r="K31" s="78" t="s">
        <v>119</v>
      </c>
      <c r="L31" s="56">
        <v>3</v>
      </c>
      <c r="M31" s="11">
        <f t="shared" si="0"/>
        <v>12077</v>
      </c>
      <c r="N31" s="12">
        <f t="shared" si="2"/>
        <v>-2.1111843598361706E-2</v>
      </c>
      <c r="O31" s="11">
        <f t="shared" si="1"/>
        <v>12691.415946139081</v>
      </c>
      <c r="P31" s="12">
        <f t="shared" si="3"/>
        <v>-3.3044591259217923E-2</v>
      </c>
      <c r="Q31" s="8"/>
      <c r="T31" s="36"/>
    </row>
    <row r="32" spans="1:20" ht="15.75">
      <c r="B32" s="66" t="s">
        <v>120</v>
      </c>
      <c r="C32" s="67"/>
      <c r="D32" s="67" t="s">
        <v>105</v>
      </c>
      <c r="E32" s="67" t="s">
        <v>121</v>
      </c>
      <c r="F32" s="67"/>
      <c r="G32" s="67" t="s">
        <v>69</v>
      </c>
      <c r="H32" s="68">
        <v>1737</v>
      </c>
      <c r="I32" s="69">
        <v>1793.4060655774715</v>
      </c>
      <c r="J32" s="9"/>
      <c r="K32" s="78" t="s">
        <v>122</v>
      </c>
      <c r="L32" s="56">
        <v>3</v>
      </c>
      <c r="M32" s="11">
        <f t="shared" si="0"/>
        <v>12121</v>
      </c>
      <c r="N32" s="12">
        <f t="shared" si="2"/>
        <v>-1.7545471247473823E-2</v>
      </c>
      <c r="O32" s="11">
        <f t="shared" si="1"/>
        <v>12697.780013668653</v>
      </c>
      <c r="P32" s="12">
        <f t="shared" si="3"/>
        <v>-3.2559714745405338E-2</v>
      </c>
      <c r="Q32" s="8"/>
      <c r="T32" s="36"/>
    </row>
    <row r="33" spans="2:20" ht="15.75">
      <c r="B33" s="66" t="s">
        <v>123</v>
      </c>
      <c r="C33" s="67"/>
      <c r="D33" s="67" t="s">
        <v>105</v>
      </c>
      <c r="E33" s="67" t="s">
        <v>106</v>
      </c>
      <c r="F33" s="67"/>
      <c r="G33" s="67" t="s">
        <v>69</v>
      </c>
      <c r="H33" s="68">
        <v>846</v>
      </c>
      <c r="I33" s="69">
        <v>1083.3620284573526</v>
      </c>
      <c r="J33" s="9"/>
      <c r="K33" s="78" t="s">
        <v>124</v>
      </c>
      <c r="L33" s="56">
        <v>3</v>
      </c>
      <c r="M33" s="11">
        <f t="shared" si="0"/>
        <v>12417</v>
      </c>
      <c r="N33" s="12">
        <f t="shared" si="2"/>
        <v>6.4464882039532304E-3</v>
      </c>
      <c r="O33" s="11">
        <f t="shared" si="1"/>
        <v>12981.656161082785</v>
      </c>
      <c r="P33" s="12">
        <f t="shared" si="3"/>
        <v>-1.0931270975260287E-2</v>
      </c>
      <c r="Q33" s="8"/>
      <c r="T33" s="36"/>
    </row>
    <row r="34" spans="2:20" ht="15.75">
      <c r="B34" s="66" t="s">
        <v>125</v>
      </c>
      <c r="C34" s="67"/>
      <c r="D34" s="67" t="s">
        <v>105</v>
      </c>
      <c r="E34" s="67" t="s">
        <v>126</v>
      </c>
      <c r="F34" s="67"/>
      <c r="G34" s="67" t="s">
        <v>69</v>
      </c>
      <c r="H34" s="68">
        <v>2197</v>
      </c>
      <c r="I34" s="69">
        <v>2310.7078145493351</v>
      </c>
      <c r="J34" s="9"/>
      <c r="K34" s="78" t="s">
        <v>127</v>
      </c>
      <c r="L34" s="56">
        <v>3</v>
      </c>
      <c r="M34" s="11">
        <f t="shared" si="0"/>
        <v>12199</v>
      </c>
      <c r="N34" s="12">
        <f t="shared" si="2"/>
        <v>-1.122326571635452E-2</v>
      </c>
      <c r="O34" s="11">
        <f t="shared" si="1"/>
        <v>12803.511103166786</v>
      </c>
      <c r="P34" s="12">
        <f t="shared" si="3"/>
        <v>-2.4504092796195063E-2</v>
      </c>
      <c r="Q34" s="8"/>
      <c r="T34" s="36"/>
    </row>
    <row r="35" spans="2:20" ht="15.75">
      <c r="B35" s="66" t="s">
        <v>128</v>
      </c>
      <c r="C35" s="67"/>
      <c r="D35" s="67" t="s">
        <v>105</v>
      </c>
      <c r="E35" s="67" t="s">
        <v>106</v>
      </c>
      <c r="F35" s="67"/>
      <c r="G35" s="67" t="s">
        <v>69</v>
      </c>
      <c r="H35" s="68">
        <v>1009</v>
      </c>
      <c r="I35" s="69">
        <v>1052.5822340593131</v>
      </c>
      <c r="J35" s="9"/>
      <c r="K35" s="78" t="s">
        <v>129</v>
      </c>
      <c r="L35" s="56">
        <v>3</v>
      </c>
      <c r="M35" s="11">
        <f t="shared" si="0"/>
        <v>11605</v>
      </c>
      <c r="N35" s="12">
        <f t="shared" si="2"/>
        <v>-5.936929245333996E-2</v>
      </c>
      <c r="O35" s="11">
        <f t="shared" si="1"/>
        <v>12793.001320174</v>
      </c>
      <c r="P35" s="12">
        <f t="shared" si="3"/>
        <v>-2.5304830204274209E-2</v>
      </c>
      <c r="Q35" s="8"/>
      <c r="T35" s="36"/>
    </row>
    <row r="36" spans="2:20" ht="15.75">
      <c r="B36" s="66" t="s">
        <v>130</v>
      </c>
      <c r="C36" s="67"/>
      <c r="D36" s="67" t="s">
        <v>131</v>
      </c>
      <c r="E36" s="67"/>
      <c r="F36" s="67"/>
      <c r="G36" s="67" t="s">
        <v>73</v>
      </c>
      <c r="H36" s="68">
        <v>2673</v>
      </c>
      <c r="I36" s="69">
        <v>2900.2280380141042</v>
      </c>
      <c r="J36" s="9"/>
      <c r="K36" s="78" t="s">
        <v>132</v>
      </c>
      <c r="L36" s="56">
        <v>3</v>
      </c>
      <c r="M36" s="11">
        <f t="shared" si="0"/>
        <v>12565</v>
      </c>
      <c r="N36" s="12">
        <f t="shared" si="2"/>
        <v>1.8442467929666702E-2</v>
      </c>
      <c r="O36" s="11">
        <f t="shared" si="1"/>
        <v>13619.229130159976</v>
      </c>
      <c r="P36" s="12">
        <f t="shared" si="3"/>
        <v>3.7645234083945392E-2</v>
      </c>
      <c r="Q36" s="8"/>
      <c r="T36" s="36"/>
    </row>
    <row r="37" spans="2:20" ht="15.75">
      <c r="B37" s="66" t="s">
        <v>133</v>
      </c>
      <c r="C37" s="67"/>
      <c r="D37" s="67" t="s">
        <v>134</v>
      </c>
      <c r="E37" s="67"/>
      <c r="F37" s="67"/>
      <c r="G37" s="67" t="s">
        <v>73</v>
      </c>
      <c r="H37" s="68">
        <v>1512</v>
      </c>
      <c r="I37" s="69">
        <v>1579.5560358389332</v>
      </c>
      <c r="J37" s="9"/>
      <c r="K37" s="78" t="s">
        <v>135</v>
      </c>
      <c r="L37" s="56">
        <v>3</v>
      </c>
      <c r="M37" s="11">
        <f t="shared" si="0"/>
        <v>13055</v>
      </c>
      <c r="N37" s="12">
        <f t="shared" si="2"/>
        <v>5.8158887291826555E-2</v>
      </c>
      <c r="O37" s="11">
        <f t="shared" si="1"/>
        <v>13517.291694293726</v>
      </c>
      <c r="P37" s="12">
        <f t="shared" si="3"/>
        <v>2.9878649537165857E-2</v>
      </c>
      <c r="Q37" s="8"/>
      <c r="T37" s="36"/>
    </row>
    <row r="38" spans="2:20" ht="15.75">
      <c r="B38" s="66" t="s">
        <v>136</v>
      </c>
      <c r="C38" s="67"/>
      <c r="D38" s="67" t="s">
        <v>105</v>
      </c>
      <c r="E38" s="67" t="s">
        <v>137</v>
      </c>
      <c r="F38" s="67"/>
      <c r="G38" s="67" t="s">
        <v>73</v>
      </c>
      <c r="H38" s="68">
        <v>788</v>
      </c>
      <c r="I38" s="69">
        <v>819.44434235066944</v>
      </c>
      <c r="J38" s="9"/>
      <c r="K38" s="78" t="s">
        <v>138</v>
      </c>
      <c r="L38" s="56">
        <v>3</v>
      </c>
      <c r="M38" s="11">
        <f t="shared" si="0"/>
        <v>12568</v>
      </c>
      <c r="N38" s="12">
        <f t="shared" si="2"/>
        <v>1.8685629680863597E-2</v>
      </c>
      <c r="O38" s="11">
        <f t="shared" si="1"/>
        <v>13509.443108188558</v>
      </c>
      <c r="P38" s="12">
        <f t="shared" si="3"/>
        <v>2.9280667970919164E-2</v>
      </c>
      <c r="Q38" s="8"/>
      <c r="T38" s="36"/>
    </row>
    <row r="39" spans="2:20" ht="15.75">
      <c r="B39" s="66" t="s">
        <v>139</v>
      </c>
      <c r="C39" s="67"/>
      <c r="D39" s="67" t="s">
        <v>105</v>
      </c>
      <c r="E39" s="67" t="s">
        <v>137</v>
      </c>
      <c r="F39" s="67"/>
      <c r="G39" s="67" t="s">
        <v>73</v>
      </c>
      <c r="H39" s="68">
        <v>3157</v>
      </c>
      <c r="I39" s="69">
        <v>3361.194144279511</v>
      </c>
      <c r="J39" s="9"/>
      <c r="K39" s="78" t="s">
        <v>140</v>
      </c>
      <c r="L39" s="56">
        <v>3</v>
      </c>
      <c r="M39" s="11">
        <f t="shared" si="0"/>
        <v>9525</v>
      </c>
      <c r="N39" s="12">
        <f t="shared" si="2"/>
        <v>-0.22796143994985468</v>
      </c>
      <c r="O39" s="11">
        <f t="shared" si="1"/>
        <v>11319.737404985422</v>
      </c>
      <c r="P39" s="12">
        <f t="shared" si="3"/>
        <v>-0.13755239322954829</v>
      </c>
      <c r="Q39" s="8"/>
      <c r="T39" s="36"/>
    </row>
    <row r="40" spans="2:20" ht="15.75">
      <c r="B40" s="66" t="s">
        <v>141</v>
      </c>
      <c r="C40" s="67"/>
      <c r="D40" s="67" t="s">
        <v>142</v>
      </c>
      <c r="E40" s="67" t="s">
        <v>143</v>
      </c>
      <c r="F40" s="67"/>
      <c r="G40" s="67" t="s">
        <v>73</v>
      </c>
      <c r="H40" s="68">
        <v>3534</v>
      </c>
      <c r="I40" s="69">
        <v>3758.6190644991957</v>
      </c>
      <c r="J40" s="9"/>
      <c r="K40" s="78" t="s">
        <v>144</v>
      </c>
      <c r="L40" s="56">
        <v>3</v>
      </c>
      <c r="M40" s="11">
        <f t="shared" si="0"/>
        <v>10681</v>
      </c>
      <c r="N40" s="12">
        <f t="shared" si="2"/>
        <v>-0.13426311182198397</v>
      </c>
      <c r="O40" s="11">
        <f t="shared" si="1"/>
        <v>11134.852685547865</v>
      </c>
      <c r="P40" s="12">
        <f t="shared" si="3"/>
        <v>-0.15163870796482842</v>
      </c>
      <c r="Q40" s="8"/>
      <c r="T40" s="36"/>
    </row>
    <row r="41" spans="2:20" ht="15.75">
      <c r="B41" s="66" t="s">
        <v>145</v>
      </c>
      <c r="C41" s="67"/>
      <c r="D41" s="67" t="s">
        <v>142</v>
      </c>
      <c r="E41" s="67" t="s">
        <v>146</v>
      </c>
      <c r="F41" s="67"/>
      <c r="G41" s="67" t="s">
        <v>73</v>
      </c>
      <c r="H41" s="68">
        <v>183</v>
      </c>
      <c r="I41" s="69">
        <v>187.96229267799438</v>
      </c>
      <c r="J41" s="9"/>
      <c r="K41" s="78" t="s">
        <v>147</v>
      </c>
      <c r="L41" s="56">
        <v>3</v>
      </c>
      <c r="M41" s="11">
        <f t="shared" si="0"/>
        <v>11413</v>
      </c>
      <c r="N41" s="12">
        <f t="shared" si="2"/>
        <v>-7.4931644529941319E-2</v>
      </c>
      <c r="O41" s="11">
        <f t="shared" si="1"/>
        <v>11990.000022808759</v>
      </c>
      <c r="P41" s="12">
        <f t="shared" si="3"/>
        <v>-8.6485273033381577E-2</v>
      </c>
      <c r="Q41" s="8"/>
      <c r="T41" s="36"/>
    </row>
    <row r="42" spans="2:20" ht="15.75">
      <c r="B42" s="66" t="s">
        <v>148</v>
      </c>
      <c r="C42" s="67"/>
      <c r="D42" s="67" t="s">
        <v>149</v>
      </c>
      <c r="E42" s="67"/>
      <c r="F42" s="67"/>
      <c r="G42" s="67" t="s">
        <v>73</v>
      </c>
      <c r="H42" s="68">
        <v>2404</v>
      </c>
      <c r="I42" s="69">
        <v>2579.2934663840324</v>
      </c>
      <c r="J42" s="9"/>
      <c r="K42" s="78" t="s">
        <v>150</v>
      </c>
      <c r="L42" s="56">
        <v>3</v>
      </c>
      <c r="M42" s="11">
        <f t="shared" si="0"/>
        <v>10970</v>
      </c>
      <c r="N42" s="12">
        <f t="shared" si="2"/>
        <v>-0.11083852979001639</v>
      </c>
      <c r="O42" s="11">
        <f t="shared" si="1"/>
        <v>11424.922019252404</v>
      </c>
      <c r="P42" s="12">
        <f t="shared" si="3"/>
        <v>-0.12953840707438549</v>
      </c>
      <c r="Q42" s="8"/>
      <c r="T42" s="36"/>
    </row>
    <row r="43" spans="2:20" ht="15.75">
      <c r="B43" s="66" t="s">
        <v>151</v>
      </c>
      <c r="C43" s="67"/>
      <c r="D43" s="67" t="s">
        <v>149</v>
      </c>
      <c r="E43" s="67"/>
      <c r="F43" s="67"/>
      <c r="G43" s="67" t="s">
        <v>73</v>
      </c>
      <c r="H43" s="68">
        <v>346</v>
      </c>
      <c r="I43" s="69">
        <v>362.81223135036845</v>
      </c>
      <c r="J43" s="9"/>
      <c r="K43" s="78" t="s">
        <v>152</v>
      </c>
      <c r="L43" s="56">
        <v>3</v>
      </c>
      <c r="M43" s="11">
        <f t="shared" si="0"/>
        <v>10711</v>
      </c>
      <c r="N43" s="12">
        <f t="shared" si="2"/>
        <v>-0.13183149431001501</v>
      </c>
      <c r="O43" s="11">
        <f t="shared" si="1"/>
        <v>11462.566668457281</v>
      </c>
      <c r="P43" s="12">
        <f t="shared" si="3"/>
        <v>-0.1266702718471355</v>
      </c>
      <c r="Q43" s="8"/>
      <c r="T43" s="36"/>
    </row>
    <row r="44" spans="2:20">
      <c r="B44" s="66" t="s">
        <v>153</v>
      </c>
      <c r="C44" s="67"/>
      <c r="D44" s="67"/>
      <c r="E44" s="67"/>
      <c r="F44" s="67"/>
      <c r="G44" s="67" t="s">
        <v>78</v>
      </c>
      <c r="H44" s="68">
        <v>1429</v>
      </c>
      <c r="I44" s="69">
        <v>1499.5353929524017</v>
      </c>
      <c r="J44" s="9"/>
      <c r="K44" s="3"/>
      <c r="L44" s="2"/>
      <c r="M44" s="11">
        <f t="shared" si="0"/>
        <v>0</v>
      </c>
      <c r="N44" s="12">
        <f t="shared" si="2"/>
        <v>-1</v>
      </c>
      <c r="O44" s="11">
        <f t="shared" si="1"/>
        <v>0</v>
      </c>
      <c r="P44" s="12">
        <f t="shared" si="3"/>
        <v>-1</v>
      </c>
      <c r="Q44" s="8"/>
      <c r="T44" s="36"/>
    </row>
    <row r="45" spans="2:20">
      <c r="B45" s="66" t="s">
        <v>154</v>
      </c>
      <c r="C45" s="67"/>
      <c r="D45" s="67"/>
      <c r="E45" s="67"/>
      <c r="F45" s="67"/>
      <c r="G45" s="67" t="s">
        <v>78</v>
      </c>
      <c r="H45" s="68">
        <v>758</v>
      </c>
      <c r="I45" s="69">
        <v>788.39557543843591</v>
      </c>
      <c r="J45" s="9"/>
      <c r="K45" s="3"/>
      <c r="L45" s="2"/>
      <c r="M45" s="11">
        <f t="shared" si="0"/>
        <v>0</v>
      </c>
      <c r="N45" s="12">
        <f t="shared" si="2"/>
        <v>-1</v>
      </c>
      <c r="O45" s="11">
        <f t="shared" si="1"/>
        <v>0</v>
      </c>
      <c r="P45" s="12">
        <f t="shared" si="3"/>
        <v>-1</v>
      </c>
      <c r="Q45" s="8"/>
      <c r="T45" s="36"/>
    </row>
    <row r="46" spans="2:20">
      <c r="B46" s="66" t="s">
        <v>155</v>
      </c>
      <c r="C46" s="67"/>
      <c r="D46" s="67"/>
      <c r="E46" s="67"/>
      <c r="F46" s="67"/>
      <c r="G46" s="67" t="s">
        <v>78</v>
      </c>
      <c r="H46" s="68">
        <v>1048</v>
      </c>
      <c r="I46" s="69">
        <v>1097.752589618997</v>
      </c>
      <c r="J46" s="9"/>
      <c r="K46" s="3"/>
      <c r="L46" s="2"/>
      <c r="M46" s="11">
        <f t="shared" si="0"/>
        <v>0</v>
      </c>
      <c r="N46" s="12">
        <f t="shared" si="2"/>
        <v>-1</v>
      </c>
      <c r="O46" s="11">
        <f t="shared" si="1"/>
        <v>0</v>
      </c>
      <c r="P46" s="12">
        <f t="shared" si="3"/>
        <v>-1</v>
      </c>
      <c r="Q46" s="8"/>
      <c r="T46" s="36"/>
    </row>
    <row r="47" spans="2:20">
      <c r="B47" s="66" t="s">
        <v>156</v>
      </c>
      <c r="C47" s="67"/>
      <c r="D47" s="67"/>
      <c r="E47" s="67"/>
      <c r="F47" s="67"/>
      <c r="G47" s="67" t="s">
        <v>78</v>
      </c>
      <c r="H47" s="68">
        <v>2126</v>
      </c>
      <c r="I47" s="69">
        <v>2246.3133517000629</v>
      </c>
      <c r="J47" s="9"/>
      <c r="K47" s="3"/>
      <c r="L47" s="2"/>
      <c r="M47" s="11">
        <f t="shared" si="0"/>
        <v>0</v>
      </c>
      <c r="N47" s="12">
        <f t="shared" si="2"/>
        <v>-1</v>
      </c>
      <c r="O47" s="11">
        <f t="shared" si="1"/>
        <v>0</v>
      </c>
      <c r="P47" s="12">
        <f t="shared" si="3"/>
        <v>-1</v>
      </c>
      <c r="Q47" s="8"/>
      <c r="T47" s="36"/>
    </row>
    <row r="48" spans="2:20">
      <c r="B48" s="66" t="s">
        <v>157</v>
      </c>
      <c r="C48" s="67"/>
      <c r="D48" s="67"/>
      <c r="E48" s="67"/>
      <c r="F48" s="67"/>
      <c r="G48" s="67" t="s">
        <v>78</v>
      </c>
      <c r="H48" s="68">
        <v>2097</v>
      </c>
      <c r="I48" s="69">
        <v>2163.812919359666</v>
      </c>
      <c r="J48" s="9"/>
      <c r="K48" s="3"/>
      <c r="L48" s="2"/>
      <c r="M48" s="11">
        <f t="shared" si="0"/>
        <v>0</v>
      </c>
      <c r="N48" s="12">
        <f t="shared" si="2"/>
        <v>-1</v>
      </c>
      <c r="O48" s="11">
        <f t="shared" si="1"/>
        <v>0</v>
      </c>
      <c r="P48" s="12">
        <f t="shared" si="3"/>
        <v>-1</v>
      </c>
      <c r="Q48" s="8"/>
      <c r="T48" s="36"/>
    </row>
    <row r="49" spans="2:20">
      <c r="B49" s="66" t="s">
        <v>158</v>
      </c>
      <c r="C49" s="67"/>
      <c r="D49" s="67"/>
      <c r="E49" s="67"/>
      <c r="F49" s="67"/>
      <c r="G49" s="67" t="s">
        <v>78</v>
      </c>
      <c r="H49" s="68">
        <v>2368</v>
      </c>
      <c r="I49" s="69">
        <v>2429.376386656339</v>
      </c>
      <c r="J49" s="9"/>
      <c r="K49" s="3"/>
      <c r="L49" s="2"/>
      <c r="M49" s="11">
        <f t="shared" si="0"/>
        <v>0</v>
      </c>
      <c r="N49" s="12">
        <f t="shared" si="2"/>
        <v>-1</v>
      </c>
      <c r="O49" s="11">
        <f t="shared" si="1"/>
        <v>0</v>
      </c>
      <c r="P49" s="12">
        <f t="shared" si="3"/>
        <v>-1</v>
      </c>
      <c r="Q49" s="8"/>
      <c r="T49" s="36"/>
    </row>
    <row r="50" spans="2:20">
      <c r="B50" s="66" t="s">
        <v>159</v>
      </c>
      <c r="C50" s="67"/>
      <c r="D50" s="67"/>
      <c r="E50" s="67"/>
      <c r="F50" s="67"/>
      <c r="G50" s="67" t="s">
        <v>78</v>
      </c>
      <c r="H50" s="68">
        <v>1485</v>
      </c>
      <c r="I50" s="69">
        <v>1504.3788146723036</v>
      </c>
      <c r="J50" s="9"/>
      <c r="K50" s="3"/>
      <c r="L50" s="2"/>
      <c r="M50" s="11">
        <f t="shared" si="0"/>
        <v>0</v>
      </c>
      <c r="N50" s="12">
        <f t="shared" si="2"/>
        <v>-1</v>
      </c>
      <c r="O50" s="11">
        <f t="shared" si="1"/>
        <v>0</v>
      </c>
      <c r="P50" s="12">
        <f t="shared" si="3"/>
        <v>-1</v>
      </c>
      <c r="Q50" s="8"/>
      <c r="T50" s="36"/>
    </row>
    <row r="51" spans="2:20">
      <c r="B51" s="66" t="s">
        <v>160</v>
      </c>
      <c r="C51" s="67"/>
      <c r="D51" s="67"/>
      <c r="E51" s="67"/>
      <c r="F51" s="67"/>
      <c r="G51" s="67" t="s">
        <v>78</v>
      </c>
      <c r="H51" s="68">
        <v>739</v>
      </c>
      <c r="I51" s="69">
        <v>759.7772261799015</v>
      </c>
      <c r="J51" s="9"/>
      <c r="K51" s="3"/>
      <c r="L51" s="2"/>
      <c r="M51" s="11">
        <f t="shared" si="0"/>
        <v>0</v>
      </c>
      <c r="N51" s="12">
        <f t="shared" si="2"/>
        <v>-1</v>
      </c>
      <c r="O51" s="11">
        <f t="shared" si="1"/>
        <v>0</v>
      </c>
      <c r="P51" s="12">
        <f t="shared" si="3"/>
        <v>-1</v>
      </c>
      <c r="Q51" s="8"/>
      <c r="T51" s="36"/>
    </row>
    <row r="52" spans="2:20">
      <c r="B52" s="66" t="s">
        <v>161</v>
      </c>
      <c r="C52" s="67"/>
      <c r="D52" s="67"/>
      <c r="E52" s="67"/>
      <c r="F52" s="67"/>
      <c r="G52" s="67" t="s">
        <v>82</v>
      </c>
      <c r="H52" s="68">
        <v>2113</v>
      </c>
      <c r="I52" s="69">
        <v>2170.6957345192127</v>
      </c>
      <c r="J52" s="9"/>
      <c r="K52" s="3"/>
      <c r="L52" s="2"/>
      <c r="M52" s="11">
        <f t="shared" si="0"/>
        <v>0</v>
      </c>
      <c r="N52" s="12">
        <f t="shared" si="2"/>
        <v>-1</v>
      </c>
      <c r="O52" s="11">
        <f t="shared" si="1"/>
        <v>0</v>
      </c>
      <c r="P52" s="12">
        <f t="shared" si="3"/>
        <v>-1</v>
      </c>
      <c r="Q52" s="8"/>
      <c r="T52" s="36"/>
    </row>
    <row r="53" spans="2:20">
      <c r="B53" s="66" t="s">
        <v>162</v>
      </c>
      <c r="C53" s="67"/>
      <c r="D53" s="67"/>
      <c r="E53" s="67"/>
      <c r="F53" s="67"/>
      <c r="G53" s="67" t="s">
        <v>82</v>
      </c>
      <c r="H53" s="68">
        <v>1242</v>
      </c>
      <c r="I53" s="69">
        <v>1278.8216025772817</v>
      </c>
      <c r="J53" s="9"/>
      <c r="K53" s="3"/>
      <c r="L53" s="2"/>
      <c r="M53" s="11">
        <f t="shared" si="0"/>
        <v>0</v>
      </c>
      <c r="N53" s="12">
        <f t="shared" si="2"/>
        <v>-1</v>
      </c>
      <c r="O53" s="11">
        <f t="shared" si="1"/>
        <v>0</v>
      </c>
      <c r="P53" s="12">
        <f t="shared" si="3"/>
        <v>-1</v>
      </c>
      <c r="Q53" s="8"/>
      <c r="T53" s="36"/>
    </row>
    <row r="54" spans="2:20">
      <c r="B54" s="66" t="s">
        <v>163</v>
      </c>
      <c r="C54" s="67"/>
      <c r="D54" s="67"/>
      <c r="E54" s="67"/>
      <c r="F54" s="67"/>
      <c r="G54" s="67" t="s">
        <v>82</v>
      </c>
      <c r="H54" s="68">
        <v>1746</v>
      </c>
      <c r="I54" s="69">
        <v>1776.1475949307642</v>
      </c>
      <c r="J54" s="9"/>
      <c r="K54" s="3"/>
      <c r="L54" s="2"/>
      <c r="M54" s="11">
        <f t="shared" si="0"/>
        <v>0</v>
      </c>
      <c r="N54" s="12">
        <f t="shared" si="2"/>
        <v>-1</v>
      </c>
      <c r="O54" s="11">
        <f t="shared" si="1"/>
        <v>0</v>
      </c>
      <c r="P54" s="12">
        <f t="shared" si="3"/>
        <v>-1</v>
      </c>
      <c r="Q54" s="8"/>
      <c r="T54" s="36"/>
    </row>
    <row r="55" spans="2:20">
      <c r="B55" s="66" t="s">
        <v>164</v>
      </c>
      <c r="C55" s="67"/>
      <c r="D55" s="67"/>
      <c r="E55" s="67"/>
      <c r="F55" s="67"/>
      <c r="G55" s="67" t="s">
        <v>82</v>
      </c>
      <c r="H55" s="68">
        <v>2400</v>
      </c>
      <c r="I55" s="69">
        <v>2780.9402773199849</v>
      </c>
      <c r="J55" s="9"/>
      <c r="K55" s="3"/>
      <c r="L55" s="2"/>
      <c r="M55" s="11">
        <f t="shared" si="0"/>
        <v>0</v>
      </c>
      <c r="N55" s="12">
        <f t="shared" si="2"/>
        <v>-1</v>
      </c>
      <c r="O55" s="11">
        <f t="shared" si="1"/>
        <v>0</v>
      </c>
      <c r="P55" s="12">
        <f t="shared" si="3"/>
        <v>-1</v>
      </c>
      <c r="Q55" s="8"/>
      <c r="T55" s="36"/>
    </row>
    <row r="56" spans="2:20">
      <c r="B56" s="66" t="s">
        <v>165</v>
      </c>
      <c r="C56" s="67"/>
      <c r="D56" s="67"/>
      <c r="E56" s="67"/>
      <c r="F56" s="67"/>
      <c r="G56" s="67" t="s">
        <v>82</v>
      </c>
      <c r="H56" s="68">
        <v>2400</v>
      </c>
      <c r="I56" s="69">
        <v>2492.7825466166209</v>
      </c>
      <c r="J56" s="9"/>
      <c r="K56" s="3"/>
      <c r="L56" s="2"/>
      <c r="M56" s="11">
        <f t="shared" si="0"/>
        <v>0</v>
      </c>
      <c r="N56" s="12">
        <f t="shared" si="2"/>
        <v>-1</v>
      </c>
      <c r="O56" s="11">
        <f t="shared" si="1"/>
        <v>0</v>
      </c>
      <c r="P56" s="12">
        <f t="shared" si="3"/>
        <v>-1</v>
      </c>
      <c r="Q56" s="8"/>
      <c r="T56" s="36"/>
    </row>
    <row r="57" spans="2:20">
      <c r="B57" s="66" t="s">
        <v>166</v>
      </c>
      <c r="C57" s="67"/>
      <c r="D57" s="67"/>
      <c r="E57" s="67"/>
      <c r="F57" s="67"/>
      <c r="G57" s="67" t="s">
        <v>82</v>
      </c>
      <c r="H57" s="68">
        <v>1701</v>
      </c>
      <c r="I57" s="69">
        <v>1778.8847707861587</v>
      </c>
      <c r="J57" s="9"/>
      <c r="K57" s="3"/>
      <c r="L57" s="2"/>
      <c r="M57" s="11">
        <f t="shared" si="0"/>
        <v>0</v>
      </c>
      <c r="N57" s="12">
        <f t="shared" si="2"/>
        <v>-1</v>
      </c>
      <c r="O57" s="11">
        <f t="shared" si="1"/>
        <v>0</v>
      </c>
      <c r="P57" s="12">
        <f t="shared" si="3"/>
        <v>-1</v>
      </c>
      <c r="Q57" s="8"/>
      <c r="T57" s="36"/>
    </row>
    <row r="58" spans="2:20">
      <c r="B58" s="66" t="s">
        <v>167</v>
      </c>
      <c r="C58" s="67"/>
      <c r="D58" s="67"/>
      <c r="E58" s="67"/>
      <c r="F58" s="67"/>
      <c r="G58" s="67" t="s">
        <v>82</v>
      </c>
      <c r="H58" s="68">
        <v>1156</v>
      </c>
      <c r="I58" s="69">
        <v>1230.8645950500481</v>
      </c>
      <c r="J58" s="9"/>
      <c r="K58" s="3"/>
      <c r="L58" s="2"/>
      <c r="M58" s="11">
        <f t="shared" si="0"/>
        <v>0</v>
      </c>
      <c r="N58" s="12">
        <f t="shared" si="2"/>
        <v>-1</v>
      </c>
      <c r="O58" s="11">
        <f t="shared" si="1"/>
        <v>0</v>
      </c>
      <c r="P58" s="12">
        <f t="shared" si="3"/>
        <v>-1</v>
      </c>
      <c r="Q58" s="8"/>
      <c r="T58" s="36"/>
    </row>
    <row r="59" spans="2:20">
      <c r="B59" s="66" t="s">
        <v>168</v>
      </c>
      <c r="C59" s="67"/>
      <c r="D59" s="67"/>
      <c r="E59" s="67"/>
      <c r="F59" s="67"/>
      <c r="G59" s="67" t="s">
        <v>82</v>
      </c>
      <c r="H59" s="68">
        <v>872</v>
      </c>
      <c r="I59" s="69">
        <v>914.27870011339746</v>
      </c>
      <c r="J59" s="9"/>
      <c r="K59" s="3"/>
      <c r="L59" s="2"/>
      <c r="M59" s="11">
        <f t="shared" si="0"/>
        <v>0</v>
      </c>
      <c r="N59" s="12">
        <f t="shared" si="2"/>
        <v>-1</v>
      </c>
      <c r="O59" s="11">
        <f t="shared" si="1"/>
        <v>0</v>
      </c>
      <c r="P59" s="12">
        <f t="shared" si="3"/>
        <v>-1</v>
      </c>
      <c r="Q59" s="8"/>
      <c r="T59" s="36"/>
    </row>
    <row r="60" spans="2:20">
      <c r="B60" s="66" t="s">
        <v>169</v>
      </c>
      <c r="C60" s="67"/>
      <c r="D60" s="67"/>
      <c r="E60" s="67"/>
      <c r="F60" s="67"/>
      <c r="G60" s="67" t="s">
        <v>83</v>
      </c>
      <c r="H60" s="68">
        <v>2630</v>
      </c>
      <c r="I60" s="69">
        <v>2705.2864751827274</v>
      </c>
      <c r="J60" s="9"/>
      <c r="K60" s="3"/>
      <c r="L60" s="2"/>
      <c r="M60" s="11">
        <f t="shared" si="0"/>
        <v>0</v>
      </c>
      <c r="N60" s="12">
        <f t="shared" si="2"/>
        <v>-1</v>
      </c>
      <c r="O60" s="11">
        <f t="shared" si="1"/>
        <v>0</v>
      </c>
      <c r="P60" s="12">
        <f t="shared" si="3"/>
        <v>-1</v>
      </c>
      <c r="Q60" s="8"/>
      <c r="T60" s="36"/>
    </row>
    <row r="61" spans="2:20">
      <c r="B61" s="66" t="s">
        <v>170</v>
      </c>
      <c r="C61" s="67"/>
      <c r="D61" s="67"/>
      <c r="E61" s="67"/>
      <c r="F61" s="67"/>
      <c r="G61" s="67" t="s">
        <v>83</v>
      </c>
      <c r="H61" s="68">
        <v>2545</v>
      </c>
      <c r="I61" s="69">
        <v>2645.5942579677212</v>
      </c>
      <c r="J61" s="9"/>
      <c r="K61" s="3"/>
      <c r="L61" s="2"/>
      <c r="M61" s="11">
        <f t="shared" si="0"/>
        <v>0</v>
      </c>
      <c r="N61" s="12">
        <f t="shared" si="2"/>
        <v>-1</v>
      </c>
      <c r="O61" s="11">
        <f t="shared" si="1"/>
        <v>0</v>
      </c>
      <c r="P61" s="12">
        <f t="shared" si="3"/>
        <v>-1</v>
      </c>
      <c r="Q61" s="8"/>
      <c r="T61" s="36"/>
    </row>
    <row r="62" spans="2:20">
      <c r="B62" s="66" t="s">
        <v>171</v>
      </c>
      <c r="C62" s="67"/>
      <c r="D62" s="67"/>
      <c r="E62" s="67"/>
      <c r="F62" s="67"/>
      <c r="G62" s="67" t="s">
        <v>83</v>
      </c>
      <c r="H62" s="68">
        <v>3534</v>
      </c>
      <c r="I62" s="69">
        <v>3702.9627899772354</v>
      </c>
      <c r="J62" s="9"/>
      <c r="K62" s="3"/>
      <c r="L62" s="2"/>
      <c r="M62" s="11">
        <f t="shared" si="0"/>
        <v>0</v>
      </c>
      <c r="N62" s="12">
        <f t="shared" si="2"/>
        <v>-1</v>
      </c>
      <c r="O62" s="11">
        <f t="shared" si="1"/>
        <v>0</v>
      </c>
      <c r="P62" s="12">
        <f t="shared" si="3"/>
        <v>-1</v>
      </c>
      <c r="Q62" s="8"/>
      <c r="T62" s="36"/>
    </row>
    <row r="63" spans="2:20">
      <c r="B63" s="66" t="s">
        <v>172</v>
      </c>
      <c r="C63" s="67"/>
      <c r="D63" s="67"/>
      <c r="E63" s="67"/>
      <c r="F63" s="67"/>
      <c r="G63" s="67" t="s">
        <v>83</v>
      </c>
      <c r="H63" s="68">
        <v>2957</v>
      </c>
      <c r="I63" s="69">
        <v>3053.9486554565497</v>
      </c>
      <c r="J63" s="9"/>
      <c r="K63" s="3"/>
      <c r="L63" s="2"/>
      <c r="M63" s="11">
        <f t="shared" si="0"/>
        <v>0</v>
      </c>
      <c r="N63" s="12">
        <f t="shared" si="2"/>
        <v>-1</v>
      </c>
      <c r="O63" s="11">
        <f t="shared" si="1"/>
        <v>0</v>
      </c>
      <c r="P63" s="12">
        <f t="shared" si="3"/>
        <v>-1</v>
      </c>
      <c r="Q63" s="8"/>
      <c r="T63" s="36"/>
    </row>
    <row r="64" spans="2:20">
      <c r="B64" s="66" t="s">
        <v>173</v>
      </c>
      <c r="C64" s="67"/>
      <c r="D64" s="67"/>
      <c r="E64" s="67"/>
      <c r="F64" s="67"/>
      <c r="G64" s="67" t="s">
        <v>83</v>
      </c>
      <c r="H64" s="68">
        <v>1276</v>
      </c>
      <c r="I64" s="69">
        <v>1310.2149334055398</v>
      </c>
      <c r="J64" s="9"/>
      <c r="K64" s="3"/>
      <c r="L64" s="2"/>
      <c r="M64" s="11">
        <f t="shared" si="0"/>
        <v>0</v>
      </c>
      <c r="N64" s="12">
        <f t="shared" si="2"/>
        <v>-1</v>
      </c>
      <c r="O64" s="11">
        <f t="shared" si="1"/>
        <v>0</v>
      </c>
      <c r="P64" s="12">
        <f t="shared" si="3"/>
        <v>-1</v>
      </c>
      <c r="Q64" s="8"/>
      <c r="T64" s="36"/>
    </row>
    <row r="65" spans="2:20">
      <c r="B65" s="66" t="s">
        <v>174</v>
      </c>
      <c r="C65" s="67"/>
      <c r="D65" s="67"/>
      <c r="E65" s="67"/>
      <c r="F65" s="67"/>
      <c r="G65" s="67" t="s">
        <v>87</v>
      </c>
      <c r="H65" s="68">
        <v>3367</v>
      </c>
      <c r="I65" s="69">
        <v>3519.5925907572791</v>
      </c>
      <c r="J65" s="9"/>
      <c r="K65" s="3"/>
      <c r="L65" s="2"/>
      <c r="M65" s="11">
        <f t="shared" si="0"/>
        <v>0</v>
      </c>
      <c r="N65" s="12">
        <f t="shared" si="2"/>
        <v>-1</v>
      </c>
      <c r="O65" s="11">
        <f t="shared" si="1"/>
        <v>0</v>
      </c>
      <c r="P65" s="12">
        <f t="shared" si="3"/>
        <v>-1</v>
      </c>
      <c r="Q65" s="8"/>
      <c r="T65" s="36"/>
    </row>
    <row r="66" spans="2:20">
      <c r="B66" s="66" t="s">
        <v>175</v>
      </c>
      <c r="C66" s="67"/>
      <c r="D66" s="67"/>
      <c r="E66" s="67"/>
      <c r="F66" s="67"/>
      <c r="G66" s="67" t="s">
        <v>87</v>
      </c>
      <c r="H66" s="68">
        <v>1190</v>
      </c>
      <c r="I66" s="69">
        <v>1432.0737887928506</v>
      </c>
      <c r="J66" s="9"/>
      <c r="K66" s="3"/>
      <c r="L66" s="2"/>
      <c r="M66" s="11">
        <f t="shared" si="0"/>
        <v>0</v>
      </c>
      <c r="N66" s="12">
        <f t="shared" si="2"/>
        <v>-1</v>
      </c>
      <c r="O66" s="11">
        <f t="shared" si="1"/>
        <v>0</v>
      </c>
      <c r="P66" s="12">
        <f t="shared" si="3"/>
        <v>-1</v>
      </c>
      <c r="Q66" s="8"/>
      <c r="T66" s="36"/>
    </row>
    <row r="67" spans="2:20">
      <c r="B67" s="66" t="s">
        <v>176</v>
      </c>
      <c r="C67" s="67"/>
      <c r="D67" s="67" t="s">
        <v>177</v>
      </c>
      <c r="E67" s="67" t="s">
        <v>178</v>
      </c>
      <c r="F67" s="67"/>
      <c r="G67" s="67" t="s">
        <v>87</v>
      </c>
      <c r="H67" s="68">
        <v>1751</v>
      </c>
      <c r="I67" s="69">
        <v>1869.3112846623283</v>
      </c>
      <c r="J67" s="9"/>
      <c r="K67" s="3"/>
      <c r="L67" s="2"/>
      <c r="M67" s="11">
        <f t="shared" si="0"/>
        <v>0</v>
      </c>
      <c r="N67" s="12">
        <f t="shared" si="2"/>
        <v>-1</v>
      </c>
      <c r="O67" s="11">
        <f t="shared" si="1"/>
        <v>0</v>
      </c>
      <c r="P67" s="12">
        <f t="shared" si="3"/>
        <v>-1</v>
      </c>
      <c r="Q67" s="8"/>
      <c r="T67" s="36"/>
    </row>
    <row r="68" spans="2:20">
      <c r="B68" s="66" t="s">
        <v>179</v>
      </c>
      <c r="C68" s="67"/>
      <c r="D68" s="67"/>
      <c r="E68" s="67"/>
      <c r="F68" s="67"/>
      <c r="G68" s="67" t="s">
        <v>87</v>
      </c>
      <c r="H68" s="68">
        <v>3487</v>
      </c>
      <c r="I68" s="69">
        <v>3356.210120928964</v>
      </c>
      <c r="J68" s="9"/>
      <c r="K68" s="3"/>
      <c r="L68" s="2"/>
      <c r="M68" s="11">
        <f t="shared" si="0"/>
        <v>0</v>
      </c>
      <c r="N68" s="12">
        <f t="shared" si="2"/>
        <v>-1</v>
      </c>
      <c r="O68" s="11">
        <f t="shared" si="1"/>
        <v>0</v>
      </c>
      <c r="P68" s="12">
        <f t="shared" si="3"/>
        <v>-1</v>
      </c>
      <c r="Q68" s="8"/>
      <c r="T68" s="36"/>
    </row>
    <row r="69" spans="2:20">
      <c r="B69" s="66" t="s">
        <v>180</v>
      </c>
      <c r="C69" s="67"/>
      <c r="D69" s="67"/>
      <c r="E69" s="67"/>
      <c r="F69" s="67"/>
      <c r="G69" s="67" t="s">
        <v>87</v>
      </c>
      <c r="H69" s="68">
        <v>3077</v>
      </c>
      <c r="I69" s="69">
        <v>3185.6899434966149</v>
      </c>
      <c r="J69" s="9"/>
      <c r="K69" s="3"/>
      <c r="L69" s="2"/>
      <c r="M69" s="11">
        <f t="shared" si="0"/>
        <v>0</v>
      </c>
      <c r="N69" s="12">
        <f t="shared" si="2"/>
        <v>-1</v>
      </c>
      <c r="O69" s="11">
        <f t="shared" si="1"/>
        <v>0</v>
      </c>
      <c r="P69" s="12">
        <f t="shared" si="3"/>
        <v>-1</v>
      </c>
      <c r="Q69" s="8"/>
      <c r="T69" s="36"/>
    </row>
    <row r="70" spans="2:20">
      <c r="B70" s="66" t="s">
        <v>181</v>
      </c>
      <c r="C70" s="67"/>
      <c r="D70" s="67"/>
      <c r="E70" s="67"/>
      <c r="F70" s="67"/>
      <c r="G70" s="67" t="s">
        <v>87</v>
      </c>
      <c r="H70" s="68">
        <v>1206</v>
      </c>
      <c r="I70" s="69">
        <v>1645.6609042359455</v>
      </c>
      <c r="J70" s="9"/>
      <c r="K70" s="3"/>
      <c r="L70" s="2"/>
      <c r="M70" s="11">
        <f t="shared" si="0"/>
        <v>0</v>
      </c>
      <c r="N70" s="12">
        <f t="shared" si="2"/>
        <v>-1</v>
      </c>
      <c r="O70" s="11">
        <f t="shared" si="1"/>
        <v>0</v>
      </c>
      <c r="P70" s="12">
        <f t="shared" si="3"/>
        <v>-1</v>
      </c>
      <c r="Q70" s="8"/>
      <c r="T70" s="36"/>
    </row>
    <row r="71" spans="2:20">
      <c r="B71" s="66" t="s">
        <v>182</v>
      </c>
      <c r="C71" s="67"/>
      <c r="D71" s="67"/>
      <c r="E71" s="67"/>
      <c r="F71" s="67"/>
      <c r="G71" s="67" t="s">
        <v>90</v>
      </c>
      <c r="H71" s="68">
        <v>1409</v>
      </c>
      <c r="I71" s="69">
        <v>1463.6718656608712</v>
      </c>
      <c r="J71" s="9"/>
      <c r="K71" s="3"/>
      <c r="L71" s="2"/>
      <c r="M71" s="11">
        <f t="shared" si="0"/>
        <v>0</v>
      </c>
      <c r="N71" s="12">
        <f t="shared" si="2"/>
        <v>-1</v>
      </c>
      <c r="O71" s="11">
        <f t="shared" si="1"/>
        <v>0</v>
      </c>
      <c r="P71" s="12">
        <f t="shared" si="3"/>
        <v>-1</v>
      </c>
      <c r="Q71" s="8"/>
      <c r="T71" s="36"/>
    </row>
    <row r="72" spans="2:20">
      <c r="B72" s="66" t="s">
        <v>183</v>
      </c>
      <c r="C72" s="67"/>
      <c r="D72" s="67"/>
      <c r="E72" s="67"/>
      <c r="F72" s="67"/>
      <c r="G72" s="67" t="s">
        <v>90</v>
      </c>
      <c r="H72" s="68">
        <v>1807</v>
      </c>
      <c r="I72" s="69">
        <v>1882.3470300127474</v>
      </c>
      <c r="J72" s="9"/>
      <c r="K72" s="3"/>
      <c r="L72" s="2"/>
      <c r="M72" s="11">
        <f t="shared" si="0"/>
        <v>0</v>
      </c>
      <c r="N72" s="12">
        <f t="shared" si="2"/>
        <v>-1</v>
      </c>
      <c r="O72" s="11">
        <f t="shared" si="1"/>
        <v>0</v>
      </c>
      <c r="P72" s="12">
        <f t="shared" si="3"/>
        <v>-1</v>
      </c>
      <c r="Q72" s="8"/>
      <c r="T72" s="36"/>
    </row>
    <row r="73" spans="2:20">
      <c r="B73" s="66" t="s">
        <v>184</v>
      </c>
      <c r="C73" s="67"/>
      <c r="D73" s="67"/>
      <c r="E73" s="67"/>
      <c r="F73" s="67"/>
      <c r="G73" s="67" t="s">
        <v>90</v>
      </c>
      <c r="H73" s="68">
        <v>2512</v>
      </c>
      <c r="I73" s="69">
        <v>2602.8368343645952</v>
      </c>
      <c r="J73" s="9"/>
      <c r="K73" s="3"/>
      <c r="L73" s="2"/>
      <c r="M73" s="11">
        <f t="shared" si="0"/>
        <v>0</v>
      </c>
      <c r="N73" s="12">
        <f t="shared" si="2"/>
        <v>-1</v>
      </c>
      <c r="O73" s="11">
        <f t="shared" si="1"/>
        <v>0</v>
      </c>
      <c r="P73" s="12">
        <f t="shared" si="3"/>
        <v>-1</v>
      </c>
      <c r="Q73" s="8"/>
      <c r="T73" s="36"/>
    </row>
    <row r="74" spans="2:20">
      <c r="B74" s="66" t="s">
        <v>185</v>
      </c>
      <c r="C74" s="67"/>
      <c r="D74" s="67" t="s">
        <v>186</v>
      </c>
      <c r="E74" s="67" t="s">
        <v>86</v>
      </c>
      <c r="F74" s="67"/>
      <c r="G74" s="67" t="s">
        <v>90</v>
      </c>
      <c r="H74" s="68">
        <v>3996</v>
      </c>
      <c r="I74" s="69">
        <v>4249.3431577502561</v>
      </c>
      <c r="J74" s="9"/>
      <c r="K74" s="3"/>
      <c r="L74" s="2"/>
      <c r="M74" s="11">
        <f t="shared" si="0"/>
        <v>0</v>
      </c>
      <c r="N74" s="12">
        <f t="shared" si="2"/>
        <v>-1</v>
      </c>
      <c r="O74" s="11">
        <f t="shared" si="1"/>
        <v>0</v>
      </c>
      <c r="P74" s="12">
        <f t="shared" si="3"/>
        <v>-1</v>
      </c>
      <c r="Q74" s="8"/>
      <c r="T74" s="36"/>
    </row>
    <row r="75" spans="2:20">
      <c r="B75" s="66" t="s">
        <v>187</v>
      </c>
      <c r="C75" s="67"/>
      <c r="D75" s="67" t="s">
        <v>186</v>
      </c>
      <c r="E75" s="67" t="s">
        <v>92</v>
      </c>
      <c r="F75" s="67"/>
      <c r="G75" s="67" t="s">
        <v>90</v>
      </c>
      <c r="H75" s="68">
        <v>878</v>
      </c>
      <c r="I75" s="69">
        <v>908.77801417459773</v>
      </c>
      <c r="J75" s="9"/>
      <c r="K75" s="3"/>
      <c r="L75" s="2"/>
      <c r="M75" s="11">
        <f t="shared" si="0"/>
        <v>0</v>
      </c>
      <c r="N75" s="12">
        <f t="shared" si="2"/>
        <v>-1</v>
      </c>
      <c r="O75" s="11">
        <f t="shared" si="1"/>
        <v>0</v>
      </c>
      <c r="P75" s="12">
        <f t="shared" si="3"/>
        <v>-1</v>
      </c>
      <c r="Q75" s="8"/>
      <c r="T75" s="36"/>
    </row>
    <row r="76" spans="2:20">
      <c r="B76" s="66" t="s">
        <v>188</v>
      </c>
      <c r="C76" s="67"/>
      <c r="D76" s="67" t="s">
        <v>186</v>
      </c>
      <c r="E76" s="67" t="s">
        <v>92</v>
      </c>
      <c r="F76" s="67"/>
      <c r="G76" s="67" t="s">
        <v>90</v>
      </c>
      <c r="H76" s="68">
        <v>766</v>
      </c>
      <c r="I76" s="69">
        <v>790.47525585297535</v>
      </c>
      <c r="J76" s="9"/>
      <c r="K76" s="3"/>
      <c r="L76" s="2"/>
      <c r="M76" s="11">
        <f t="shared" si="0"/>
        <v>0</v>
      </c>
      <c r="N76" s="12">
        <f t="shared" si="2"/>
        <v>-1</v>
      </c>
      <c r="O76" s="11">
        <f t="shared" si="1"/>
        <v>0</v>
      </c>
      <c r="P76" s="12">
        <f t="shared" si="3"/>
        <v>-1</v>
      </c>
      <c r="Q76" s="8"/>
      <c r="T76" s="36"/>
    </row>
    <row r="77" spans="2:20">
      <c r="B77" s="66" t="s">
        <v>189</v>
      </c>
      <c r="C77" s="67"/>
      <c r="D77" s="67" t="s">
        <v>186</v>
      </c>
      <c r="E77" s="67" t="s">
        <v>92</v>
      </c>
      <c r="F77" s="67"/>
      <c r="G77" s="67" t="s">
        <v>90</v>
      </c>
      <c r="H77" s="68">
        <v>624</v>
      </c>
      <c r="I77" s="69">
        <v>659.7469492095272</v>
      </c>
      <c r="J77" s="9"/>
      <c r="K77" s="3"/>
      <c r="L77" s="2"/>
      <c r="M77" s="11">
        <f t="shared" si="0"/>
        <v>0</v>
      </c>
      <c r="N77" s="12">
        <f t="shared" si="2"/>
        <v>-1</v>
      </c>
      <c r="O77" s="11">
        <f t="shared" si="1"/>
        <v>0</v>
      </c>
      <c r="P77" s="12">
        <f t="shared" si="3"/>
        <v>-1</v>
      </c>
      <c r="Q77" s="8"/>
      <c r="T77" s="36"/>
    </row>
    <row r="78" spans="2:20">
      <c r="B78" s="66" t="s">
        <v>190</v>
      </c>
      <c r="C78" s="67"/>
      <c r="D78" s="67" t="s">
        <v>191</v>
      </c>
      <c r="E78" s="67"/>
      <c r="F78" s="67"/>
      <c r="G78" s="67" t="s">
        <v>93</v>
      </c>
      <c r="H78" s="68">
        <v>3147</v>
      </c>
      <c r="I78" s="69">
        <v>3282.2375687140429</v>
      </c>
      <c r="J78" s="9"/>
      <c r="K78" s="3"/>
      <c r="L78" s="2"/>
      <c r="M78" s="11">
        <f t="shared" si="0"/>
        <v>0</v>
      </c>
      <c r="N78" s="12">
        <f t="shared" si="2"/>
        <v>-1</v>
      </c>
      <c r="O78" s="11">
        <f t="shared" si="1"/>
        <v>0</v>
      </c>
      <c r="P78" s="12">
        <f t="shared" si="3"/>
        <v>-1</v>
      </c>
      <c r="Q78" s="8"/>
      <c r="T78" s="36"/>
    </row>
    <row r="79" spans="2:20">
      <c r="B79" s="66" t="s">
        <v>192</v>
      </c>
      <c r="C79" s="67"/>
      <c r="D79" s="67" t="s">
        <v>193</v>
      </c>
      <c r="E79" s="67" t="s">
        <v>194</v>
      </c>
      <c r="F79" s="67"/>
      <c r="G79" s="67" t="s">
        <v>93</v>
      </c>
      <c r="H79" s="68">
        <v>561</v>
      </c>
      <c r="I79" s="69">
        <v>558.37983727796836</v>
      </c>
      <c r="J79" s="9"/>
      <c r="K79" s="3"/>
      <c r="L79" s="2"/>
      <c r="M79" s="11">
        <f t="shared" ref="M79:M91" si="4">IF(K79="",0,(SUMIF($G$20:$G$239,K79,$H$20:$H$239)))</f>
        <v>0</v>
      </c>
      <c r="N79" s="12">
        <f t="shared" ref="N79:N91" si="5">IF(K79="",-1,(-($L$6-(M79/L79))/$L$6))</f>
        <v>-1</v>
      </c>
      <c r="O79" s="11">
        <f t="shared" ref="O79:O91" si="6">IF(K79="",0,(SUMIF($G$19:$G$239,K79,$I$19:$I$239)))</f>
        <v>0</v>
      </c>
      <c r="P79" s="12">
        <f t="shared" ref="P79:P91" si="7">IF(K79="",-1,(-($M$6-(O79/L79))/$M$6))</f>
        <v>-1</v>
      </c>
      <c r="Q79" s="8"/>
      <c r="T79" s="36"/>
    </row>
    <row r="80" spans="2:20">
      <c r="B80" s="66" t="s">
        <v>195</v>
      </c>
      <c r="C80" s="67"/>
      <c r="D80" s="67" t="s">
        <v>193</v>
      </c>
      <c r="E80" s="67" t="s">
        <v>196</v>
      </c>
      <c r="F80" s="67"/>
      <c r="G80" s="67" t="s">
        <v>93</v>
      </c>
      <c r="H80" s="68">
        <v>2182</v>
      </c>
      <c r="I80" s="69">
        <v>2359.4206457546952</v>
      </c>
      <c r="J80" s="9"/>
      <c r="K80" s="3"/>
      <c r="L80" s="2"/>
      <c r="M80" s="11">
        <f t="shared" si="4"/>
        <v>0</v>
      </c>
      <c r="N80" s="12">
        <f t="shared" si="5"/>
        <v>-1</v>
      </c>
      <c r="O80" s="11">
        <f t="shared" si="6"/>
        <v>0</v>
      </c>
      <c r="P80" s="12">
        <f t="shared" si="7"/>
        <v>-1</v>
      </c>
      <c r="Q80" s="8"/>
      <c r="T80" s="36"/>
    </row>
    <row r="81" spans="2:20">
      <c r="B81" s="66" t="s">
        <v>197</v>
      </c>
      <c r="C81" s="67"/>
      <c r="D81" s="67" t="s">
        <v>193</v>
      </c>
      <c r="E81" s="67" t="s">
        <v>196</v>
      </c>
      <c r="F81" s="67"/>
      <c r="G81" s="67" t="s">
        <v>93</v>
      </c>
      <c r="H81" s="68">
        <v>1250</v>
      </c>
      <c r="I81" s="69">
        <v>1273.316938661738</v>
      </c>
      <c r="J81" s="9"/>
      <c r="K81" s="3"/>
      <c r="L81" s="2"/>
      <c r="M81" s="11">
        <f t="shared" si="4"/>
        <v>0</v>
      </c>
      <c r="N81" s="12">
        <f t="shared" si="5"/>
        <v>-1</v>
      </c>
      <c r="O81" s="11">
        <f t="shared" si="6"/>
        <v>0</v>
      </c>
      <c r="P81" s="12">
        <f t="shared" si="7"/>
        <v>-1</v>
      </c>
      <c r="Q81" s="8"/>
      <c r="T81" s="36"/>
    </row>
    <row r="82" spans="2:20">
      <c r="B82" s="66" t="s">
        <v>198</v>
      </c>
      <c r="C82" s="67"/>
      <c r="D82" s="67" t="s">
        <v>193</v>
      </c>
      <c r="E82" s="67" t="s">
        <v>196</v>
      </c>
      <c r="F82" s="67"/>
      <c r="G82" s="67" t="s">
        <v>93</v>
      </c>
      <c r="H82" s="68">
        <v>2901</v>
      </c>
      <c r="I82" s="69">
        <v>3434.4448241683563</v>
      </c>
      <c r="J82" s="9"/>
      <c r="K82" s="3"/>
      <c r="L82" s="2"/>
      <c r="M82" s="11">
        <f t="shared" si="4"/>
        <v>0</v>
      </c>
      <c r="N82" s="12">
        <f t="shared" si="5"/>
        <v>-1</v>
      </c>
      <c r="O82" s="11">
        <f t="shared" si="6"/>
        <v>0</v>
      </c>
      <c r="P82" s="12">
        <f t="shared" si="7"/>
        <v>-1</v>
      </c>
      <c r="Q82" s="8"/>
      <c r="T82" s="36"/>
    </row>
    <row r="83" spans="2:20">
      <c r="B83" s="66" t="s">
        <v>199</v>
      </c>
      <c r="C83" s="67"/>
      <c r="D83" s="67" t="s">
        <v>200</v>
      </c>
      <c r="E83" s="67" t="s">
        <v>201</v>
      </c>
      <c r="F83" s="67"/>
      <c r="G83" s="67" t="s">
        <v>93</v>
      </c>
      <c r="H83" s="68">
        <v>1057</v>
      </c>
      <c r="I83" s="69">
        <v>1107.7485427804236</v>
      </c>
      <c r="J83" s="9"/>
      <c r="K83" s="3"/>
      <c r="L83" s="2"/>
      <c r="M83" s="11">
        <f t="shared" si="4"/>
        <v>0</v>
      </c>
      <c r="N83" s="12">
        <f t="shared" si="5"/>
        <v>-1</v>
      </c>
      <c r="O83" s="11">
        <f t="shared" si="6"/>
        <v>0</v>
      </c>
      <c r="P83" s="12">
        <f t="shared" si="7"/>
        <v>-1</v>
      </c>
      <c r="Q83" s="8"/>
      <c r="T83" s="36"/>
    </row>
    <row r="84" spans="2:20">
      <c r="B84" s="66" t="s">
        <v>202</v>
      </c>
      <c r="C84" s="67"/>
      <c r="D84" s="67" t="s">
        <v>200</v>
      </c>
      <c r="E84" s="67" t="s">
        <v>203</v>
      </c>
      <c r="F84" s="67"/>
      <c r="G84" s="67" t="s">
        <v>93</v>
      </c>
      <c r="H84" s="68">
        <v>2952</v>
      </c>
      <c r="I84" s="69">
        <v>3071.8595769846556</v>
      </c>
      <c r="J84" s="9"/>
      <c r="K84" s="3"/>
      <c r="L84" s="2"/>
      <c r="M84" s="11">
        <f t="shared" si="4"/>
        <v>0</v>
      </c>
      <c r="N84" s="12">
        <f t="shared" si="5"/>
        <v>-1</v>
      </c>
      <c r="O84" s="11">
        <f t="shared" si="6"/>
        <v>0</v>
      </c>
      <c r="P84" s="12">
        <f t="shared" si="7"/>
        <v>-1</v>
      </c>
      <c r="Q84" s="8"/>
      <c r="T84" s="36"/>
    </row>
    <row r="85" spans="2:20">
      <c r="B85" s="66" t="s">
        <v>204</v>
      </c>
      <c r="C85" s="67"/>
      <c r="D85" s="67"/>
      <c r="E85" s="67"/>
      <c r="F85" s="67"/>
      <c r="G85" s="67" t="s">
        <v>95</v>
      </c>
      <c r="H85" s="68">
        <v>1179</v>
      </c>
      <c r="I85" s="69">
        <v>1211.908664435523</v>
      </c>
      <c r="J85" s="9"/>
      <c r="K85" s="3"/>
      <c r="L85" s="2"/>
      <c r="M85" s="11">
        <f t="shared" si="4"/>
        <v>0</v>
      </c>
      <c r="N85" s="12">
        <f t="shared" si="5"/>
        <v>-1</v>
      </c>
      <c r="O85" s="11">
        <f t="shared" si="6"/>
        <v>0</v>
      </c>
      <c r="P85" s="12">
        <f t="shared" si="7"/>
        <v>-1</v>
      </c>
      <c r="Q85" s="8"/>
    </row>
    <row r="86" spans="2:20">
      <c r="B86" s="66" t="s">
        <v>205</v>
      </c>
      <c r="C86" s="67"/>
      <c r="D86" s="67"/>
      <c r="E86" s="67"/>
      <c r="F86" s="67"/>
      <c r="G86" s="67" t="s">
        <v>95</v>
      </c>
      <c r="H86" s="68">
        <v>1592</v>
      </c>
      <c r="I86" s="69">
        <v>1667.8483185293655</v>
      </c>
      <c r="J86" s="9"/>
      <c r="K86" s="3"/>
      <c r="L86" s="2"/>
      <c r="M86" s="11">
        <f t="shared" si="4"/>
        <v>0</v>
      </c>
      <c r="N86" s="12">
        <f t="shared" si="5"/>
        <v>-1</v>
      </c>
      <c r="O86" s="11">
        <f t="shared" si="6"/>
        <v>0</v>
      </c>
      <c r="P86" s="12">
        <f t="shared" si="7"/>
        <v>-1</v>
      </c>
      <c r="Q86" s="8"/>
    </row>
    <row r="87" spans="2:20">
      <c r="B87" s="66" t="s">
        <v>206</v>
      </c>
      <c r="C87" s="67"/>
      <c r="D87" s="67"/>
      <c r="E87" s="67"/>
      <c r="F87" s="67"/>
      <c r="G87" s="67" t="s">
        <v>95</v>
      </c>
      <c r="H87" s="68">
        <v>810</v>
      </c>
      <c r="I87" s="69">
        <v>1286.3784950283919</v>
      </c>
      <c r="J87" s="9"/>
      <c r="K87" s="3"/>
      <c r="L87" s="2"/>
      <c r="M87" s="11">
        <f t="shared" si="4"/>
        <v>0</v>
      </c>
      <c r="N87" s="12">
        <f t="shared" si="5"/>
        <v>-1</v>
      </c>
      <c r="O87" s="11">
        <f t="shared" si="6"/>
        <v>0</v>
      </c>
      <c r="P87" s="12">
        <f t="shared" si="7"/>
        <v>-1</v>
      </c>
      <c r="Q87" s="8"/>
    </row>
    <row r="88" spans="2:20">
      <c r="B88" s="66" t="s">
        <v>207</v>
      </c>
      <c r="C88" s="67"/>
      <c r="D88" s="67"/>
      <c r="E88" s="67"/>
      <c r="F88" s="67"/>
      <c r="G88" s="67" t="s">
        <v>95</v>
      </c>
      <c r="H88" s="68">
        <v>2229</v>
      </c>
      <c r="I88" s="69">
        <v>2396.9961145397883</v>
      </c>
      <c r="J88" s="9"/>
      <c r="K88" s="3"/>
      <c r="L88" s="2"/>
      <c r="M88" s="11">
        <f t="shared" si="4"/>
        <v>0</v>
      </c>
      <c r="N88" s="12">
        <f t="shared" si="5"/>
        <v>-1</v>
      </c>
      <c r="O88" s="11">
        <f t="shared" si="6"/>
        <v>0</v>
      </c>
      <c r="P88" s="12">
        <f t="shared" si="7"/>
        <v>-1</v>
      </c>
      <c r="Q88" s="8"/>
    </row>
    <row r="89" spans="2:20">
      <c r="B89" s="66" t="s">
        <v>208</v>
      </c>
      <c r="C89" s="67"/>
      <c r="D89" s="67"/>
      <c r="E89" s="67"/>
      <c r="F89" s="67"/>
      <c r="G89" s="67" t="s">
        <v>95</v>
      </c>
      <c r="H89" s="68">
        <v>1614</v>
      </c>
      <c r="I89" s="69">
        <v>1673.0291288803417</v>
      </c>
      <c r="J89" s="9"/>
      <c r="K89" s="3"/>
      <c r="L89" s="2"/>
      <c r="M89" s="11">
        <f t="shared" si="4"/>
        <v>0</v>
      </c>
      <c r="N89" s="12">
        <f t="shared" si="5"/>
        <v>-1</v>
      </c>
      <c r="O89" s="11">
        <f t="shared" si="6"/>
        <v>0</v>
      </c>
      <c r="P89" s="12">
        <f t="shared" si="7"/>
        <v>-1</v>
      </c>
      <c r="Q89" s="8"/>
    </row>
    <row r="90" spans="2:20">
      <c r="B90" s="66" t="s">
        <v>209</v>
      </c>
      <c r="C90" s="67"/>
      <c r="D90" s="67"/>
      <c r="E90" s="67"/>
      <c r="F90" s="67"/>
      <c r="G90" s="67" t="s">
        <v>95</v>
      </c>
      <c r="H90" s="70">
        <v>1464</v>
      </c>
      <c r="I90" s="69">
        <v>1523.6860767361061</v>
      </c>
      <c r="J90" s="9"/>
      <c r="K90" s="3"/>
      <c r="L90" s="2"/>
      <c r="M90" s="11">
        <f t="shared" si="4"/>
        <v>0</v>
      </c>
      <c r="N90" s="12">
        <f t="shared" si="5"/>
        <v>-1</v>
      </c>
      <c r="O90" s="11">
        <f t="shared" si="6"/>
        <v>0</v>
      </c>
      <c r="P90" s="12">
        <f t="shared" si="7"/>
        <v>-1</v>
      </c>
      <c r="Q90" s="8"/>
    </row>
    <row r="91" spans="2:20">
      <c r="B91" s="66" t="s">
        <v>210</v>
      </c>
      <c r="C91" s="67"/>
      <c r="D91" s="67"/>
      <c r="E91" s="67"/>
      <c r="F91" s="67"/>
      <c r="G91" s="67" t="s">
        <v>95</v>
      </c>
      <c r="H91" s="70">
        <v>1758</v>
      </c>
      <c r="I91" s="69">
        <v>1853.7399980925588</v>
      </c>
      <c r="J91" s="9"/>
      <c r="K91" s="3"/>
      <c r="L91" s="2"/>
      <c r="M91" s="11">
        <f t="shared" si="4"/>
        <v>0</v>
      </c>
      <c r="N91" s="12">
        <f t="shared" si="5"/>
        <v>-1</v>
      </c>
      <c r="O91" s="11">
        <f t="shared" si="6"/>
        <v>0</v>
      </c>
      <c r="P91" s="12">
        <f t="shared" si="7"/>
        <v>-1</v>
      </c>
      <c r="Q91" s="8"/>
    </row>
    <row r="92" spans="2:20">
      <c r="B92" s="71" t="s">
        <v>211</v>
      </c>
      <c r="C92" s="72"/>
      <c r="D92" s="72"/>
      <c r="E92" s="72"/>
      <c r="F92" s="72"/>
      <c r="G92" s="72" t="s">
        <v>95</v>
      </c>
      <c r="H92" s="73">
        <v>1100</v>
      </c>
      <c r="I92" s="69">
        <v>1169.8792269693076</v>
      </c>
    </row>
    <row r="93" spans="2:20">
      <c r="B93" s="71" t="s">
        <v>212</v>
      </c>
      <c r="C93" s="72"/>
      <c r="D93" s="72"/>
      <c r="E93" s="72"/>
      <c r="F93" s="72"/>
      <c r="G93" s="72" t="s">
        <v>95</v>
      </c>
      <c r="H93" s="73">
        <v>1183</v>
      </c>
      <c r="I93" s="69">
        <v>1225.3551501074537</v>
      </c>
    </row>
    <row r="94" spans="2:20">
      <c r="B94" s="71" t="s">
        <v>213</v>
      </c>
      <c r="C94" s="72"/>
      <c r="D94" s="72"/>
      <c r="E94" s="72"/>
      <c r="F94" s="72"/>
      <c r="G94" s="72" t="s">
        <v>98</v>
      </c>
      <c r="H94" s="73">
        <v>1175</v>
      </c>
      <c r="I94" s="69">
        <v>1406.669209285486</v>
      </c>
    </row>
    <row r="95" spans="2:20">
      <c r="B95" s="71" t="s">
        <v>214</v>
      </c>
      <c r="C95" s="72"/>
      <c r="D95" s="72"/>
      <c r="E95" s="72"/>
      <c r="F95" s="72"/>
      <c r="G95" s="72" t="s">
        <v>98</v>
      </c>
      <c r="H95" s="73">
        <v>1490</v>
      </c>
      <c r="I95" s="69">
        <v>1533.7133121680213</v>
      </c>
    </row>
    <row r="96" spans="2:20">
      <c r="B96" s="71" t="s">
        <v>215</v>
      </c>
      <c r="C96" s="72"/>
      <c r="D96" s="72"/>
      <c r="E96" s="72"/>
      <c r="F96" s="72"/>
      <c r="G96" s="72" t="s">
        <v>98</v>
      </c>
      <c r="H96" s="73">
        <v>1800</v>
      </c>
      <c r="I96" s="69">
        <v>1858.5815103802447</v>
      </c>
    </row>
    <row r="97" spans="2:9">
      <c r="B97" s="71" t="s">
        <v>216</v>
      </c>
      <c r="C97" s="72"/>
      <c r="D97" s="72"/>
      <c r="E97" s="72"/>
      <c r="F97" s="72"/>
      <c r="G97" s="72" t="s">
        <v>98</v>
      </c>
      <c r="H97" s="73">
        <v>1222</v>
      </c>
      <c r="I97" s="69">
        <v>1278.8232584057721</v>
      </c>
    </row>
    <row r="98" spans="2:9">
      <c r="B98" s="71" t="s">
        <v>217</v>
      </c>
      <c r="C98" s="72"/>
      <c r="D98" s="72"/>
      <c r="E98" s="72"/>
      <c r="F98" s="72"/>
      <c r="G98" s="72" t="s">
        <v>98</v>
      </c>
      <c r="H98" s="73">
        <v>1945</v>
      </c>
      <c r="I98" s="69">
        <v>2035.8270270782375</v>
      </c>
    </row>
    <row r="99" spans="2:9">
      <c r="B99" s="71" t="s">
        <v>218</v>
      </c>
      <c r="C99" s="72"/>
      <c r="D99" s="72"/>
      <c r="E99" s="72"/>
      <c r="F99" s="72"/>
      <c r="G99" s="72" t="s">
        <v>98</v>
      </c>
      <c r="H99" s="73">
        <v>2703</v>
      </c>
      <c r="I99" s="69">
        <v>2782.1831545446212</v>
      </c>
    </row>
    <row r="100" spans="2:9">
      <c r="B100" s="71" t="s">
        <v>219</v>
      </c>
      <c r="C100" s="72"/>
      <c r="D100" s="72"/>
      <c r="E100" s="72"/>
      <c r="F100" s="72"/>
      <c r="G100" s="72" t="s">
        <v>98</v>
      </c>
      <c r="H100" s="73">
        <v>1184</v>
      </c>
      <c r="I100" s="69">
        <v>1218.1245911411047</v>
      </c>
    </row>
    <row r="101" spans="2:9">
      <c r="B101" s="71" t="s">
        <v>220</v>
      </c>
      <c r="C101" s="72"/>
      <c r="D101" s="72"/>
      <c r="E101" s="72"/>
      <c r="F101" s="72"/>
      <c r="G101" s="72" t="s">
        <v>101</v>
      </c>
      <c r="H101" s="73">
        <v>2292</v>
      </c>
      <c r="I101" s="69">
        <v>2950.2336751345965</v>
      </c>
    </row>
    <row r="102" spans="2:9">
      <c r="B102" s="71" t="s">
        <v>221</v>
      </c>
      <c r="C102" s="72"/>
      <c r="D102" s="72"/>
      <c r="E102" s="72"/>
      <c r="F102" s="72"/>
      <c r="G102" s="72" t="s">
        <v>101</v>
      </c>
      <c r="H102" s="73">
        <v>3269</v>
      </c>
      <c r="I102" s="69">
        <v>3427.9887197195139</v>
      </c>
    </row>
    <row r="103" spans="2:9">
      <c r="B103" s="71" t="s">
        <v>222</v>
      </c>
      <c r="C103" s="72"/>
      <c r="D103" s="72"/>
      <c r="E103" s="72"/>
      <c r="F103" s="72"/>
      <c r="G103" s="72" t="s">
        <v>101</v>
      </c>
      <c r="H103" s="73">
        <v>2970</v>
      </c>
      <c r="I103" s="69">
        <v>3109.2556701420658</v>
      </c>
    </row>
    <row r="104" spans="2:9">
      <c r="B104" s="71" t="s">
        <v>223</v>
      </c>
      <c r="C104" s="72"/>
      <c r="D104" s="72"/>
      <c r="E104" s="72"/>
      <c r="F104" s="72"/>
      <c r="G104" s="72" t="s">
        <v>101</v>
      </c>
      <c r="H104" s="73">
        <v>1531</v>
      </c>
      <c r="I104" s="69">
        <v>1594.7311016980832</v>
      </c>
    </row>
    <row r="105" spans="2:9">
      <c r="B105" s="71" t="s">
        <v>224</v>
      </c>
      <c r="C105" s="72"/>
      <c r="D105" s="72"/>
      <c r="E105" s="72"/>
      <c r="F105" s="72"/>
      <c r="G105" s="72" t="s">
        <v>101</v>
      </c>
      <c r="H105" s="73">
        <v>2374</v>
      </c>
      <c r="I105" s="69">
        <v>2524.4375092122009</v>
      </c>
    </row>
    <row r="106" spans="2:9">
      <c r="B106" s="71" t="s">
        <v>225</v>
      </c>
      <c r="C106" s="72"/>
      <c r="D106" s="72"/>
      <c r="E106" s="72"/>
      <c r="F106" s="72"/>
      <c r="G106" s="72" t="s">
        <v>103</v>
      </c>
      <c r="H106" s="73">
        <v>79</v>
      </c>
      <c r="I106" s="69">
        <v>81.738196613919143</v>
      </c>
    </row>
    <row r="107" spans="2:9">
      <c r="B107" s="71" t="s">
        <v>226</v>
      </c>
      <c r="C107" s="72"/>
      <c r="D107" s="72"/>
      <c r="E107" s="72"/>
      <c r="F107" s="72"/>
      <c r="G107" s="72" t="s">
        <v>103</v>
      </c>
      <c r="H107" s="73">
        <v>1835</v>
      </c>
      <c r="I107" s="69">
        <v>1890.288642928946</v>
      </c>
    </row>
    <row r="108" spans="2:9">
      <c r="B108" s="71" t="s">
        <v>227</v>
      </c>
      <c r="C108" s="72"/>
      <c r="D108" s="72"/>
      <c r="E108" s="72"/>
      <c r="F108" s="72"/>
      <c r="G108" s="72" t="s">
        <v>103</v>
      </c>
      <c r="H108" s="73">
        <v>988</v>
      </c>
      <c r="I108" s="69">
        <v>1025.6756008470829</v>
      </c>
    </row>
    <row r="109" spans="2:9">
      <c r="B109" s="71" t="s">
        <v>228</v>
      </c>
      <c r="C109" s="72"/>
      <c r="D109" s="72"/>
      <c r="E109" s="72"/>
      <c r="F109" s="72"/>
      <c r="G109" s="72" t="s">
        <v>103</v>
      </c>
      <c r="H109" s="73">
        <v>1127</v>
      </c>
      <c r="I109" s="69">
        <v>1178.7987644242642</v>
      </c>
    </row>
    <row r="110" spans="2:9">
      <c r="B110" s="71" t="s">
        <v>229</v>
      </c>
      <c r="C110" s="72"/>
      <c r="D110" s="72"/>
      <c r="E110" s="72"/>
      <c r="F110" s="72"/>
      <c r="G110" s="72" t="s">
        <v>103</v>
      </c>
      <c r="H110" s="73">
        <v>2385</v>
      </c>
      <c r="I110" s="69">
        <v>2508.6558896458837</v>
      </c>
    </row>
    <row r="111" spans="2:9">
      <c r="B111" s="71" t="s">
        <v>230</v>
      </c>
      <c r="C111" s="72"/>
      <c r="D111" s="72"/>
      <c r="E111" s="72"/>
      <c r="F111" s="72"/>
      <c r="G111" s="72" t="s">
        <v>103</v>
      </c>
      <c r="H111" s="73">
        <v>1086</v>
      </c>
      <c r="I111" s="69">
        <v>1141.2083625018818</v>
      </c>
    </row>
    <row r="112" spans="2:9">
      <c r="B112" s="71" t="s">
        <v>231</v>
      </c>
      <c r="C112" s="72"/>
      <c r="D112" s="72"/>
      <c r="E112" s="72"/>
      <c r="F112" s="72"/>
      <c r="G112" s="72" t="s">
        <v>103</v>
      </c>
      <c r="H112" s="73">
        <v>2754</v>
      </c>
      <c r="I112" s="69">
        <v>3098.5492767220831</v>
      </c>
    </row>
    <row r="113" spans="2:9">
      <c r="B113" s="71" t="s">
        <v>232</v>
      </c>
      <c r="C113" s="72"/>
      <c r="D113" s="72"/>
      <c r="E113" s="72"/>
      <c r="F113" s="72"/>
      <c r="G113" s="72" t="s">
        <v>103</v>
      </c>
      <c r="H113" s="73">
        <v>2180</v>
      </c>
      <c r="I113" s="69">
        <v>2270.6866543668621</v>
      </c>
    </row>
    <row r="114" spans="2:9">
      <c r="B114" s="71" t="s">
        <v>233</v>
      </c>
      <c r="C114" s="72"/>
      <c r="D114" s="72"/>
      <c r="E114" s="72"/>
      <c r="F114" s="72"/>
      <c r="G114" s="72" t="s">
        <v>103</v>
      </c>
      <c r="H114" s="73">
        <v>912</v>
      </c>
      <c r="I114" s="69">
        <v>955.31492765444364</v>
      </c>
    </row>
    <row r="115" spans="2:9">
      <c r="B115" s="71" t="s">
        <v>234</v>
      </c>
      <c r="C115" s="72"/>
      <c r="D115" s="72" t="s">
        <v>235</v>
      </c>
      <c r="E115" s="72" t="s">
        <v>86</v>
      </c>
      <c r="F115" s="72"/>
      <c r="G115" s="72" t="s">
        <v>107</v>
      </c>
      <c r="H115" s="73">
        <v>3425</v>
      </c>
      <c r="I115" s="69">
        <v>3585.7260370076629</v>
      </c>
    </row>
    <row r="116" spans="2:9">
      <c r="B116" s="71" t="s">
        <v>236</v>
      </c>
      <c r="C116" s="72"/>
      <c r="D116" s="72" t="s">
        <v>235</v>
      </c>
      <c r="E116" s="72" t="s">
        <v>89</v>
      </c>
      <c r="F116" s="72"/>
      <c r="G116" s="72" t="s">
        <v>107</v>
      </c>
      <c r="H116" s="73">
        <v>2141</v>
      </c>
      <c r="I116" s="69">
        <v>2268.8384799627333</v>
      </c>
    </row>
    <row r="117" spans="2:9">
      <c r="B117" s="71" t="s">
        <v>237</v>
      </c>
      <c r="C117" s="72"/>
      <c r="D117" s="72" t="s">
        <v>235</v>
      </c>
      <c r="E117" s="72" t="s">
        <v>238</v>
      </c>
      <c r="F117" s="72"/>
      <c r="G117" s="72" t="s">
        <v>107</v>
      </c>
      <c r="H117" s="73">
        <v>1971</v>
      </c>
      <c r="I117" s="69">
        <v>2063.7529144659743</v>
      </c>
    </row>
    <row r="118" spans="2:9">
      <c r="B118" s="71" t="s">
        <v>239</v>
      </c>
      <c r="C118" s="72"/>
      <c r="D118" s="72" t="s">
        <v>235</v>
      </c>
      <c r="E118" s="72" t="s">
        <v>100</v>
      </c>
      <c r="F118" s="72"/>
      <c r="G118" s="72" t="s">
        <v>107</v>
      </c>
      <c r="H118" s="73">
        <v>2439</v>
      </c>
      <c r="I118" s="69">
        <v>2544.8684710019743</v>
      </c>
    </row>
    <row r="119" spans="2:9">
      <c r="B119" s="71" t="s">
        <v>240</v>
      </c>
      <c r="C119" s="72"/>
      <c r="D119" s="72" t="s">
        <v>235</v>
      </c>
      <c r="E119" s="72" t="s">
        <v>238</v>
      </c>
      <c r="F119" s="72"/>
      <c r="G119" s="72" t="s">
        <v>107</v>
      </c>
      <c r="H119" s="73">
        <v>2054</v>
      </c>
      <c r="I119" s="69">
        <v>2112.7590358582347</v>
      </c>
    </row>
    <row r="120" spans="2:9">
      <c r="B120" s="71" t="s">
        <v>241</v>
      </c>
      <c r="C120" s="72"/>
      <c r="D120" s="72" t="s">
        <v>242</v>
      </c>
      <c r="E120" s="72" t="s">
        <v>243</v>
      </c>
      <c r="F120" s="72"/>
      <c r="G120" s="72" t="s">
        <v>110</v>
      </c>
      <c r="H120" s="73">
        <v>1529</v>
      </c>
      <c r="I120" s="69">
        <v>1593.6830991793063</v>
      </c>
    </row>
    <row r="121" spans="2:9">
      <c r="B121" s="71" t="s">
        <v>244</v>
      </c>
      <c r="C121" s="72"/>
      <c r="D121" s="72" t="s">
        <v>242</v>
      </c>
      <c r="E121" s="72" t="s">
        <v>245</v>
      </c>
      <c r="F121" s="72"/>
      <c r="G121" s="72" t="s">
        <v>110</v>
      </c>
      <c r="H121" s="73">
        <v>537</v>
      </c>
      <c r="I121" s="69">
        <v>562.84481761638415</v>
      </c>
    </row>
    <row r="122" spans="2:9">
      <c r="B122" s="71" t="s">
        <v>246</v>
      </c>
      <c r="C122" s="72"/>
      <c r="D122" s="72" t="s">
        <v>242</v>
      </c>
      <c r="E122" s="72" t="s">
        <v>245</v>
      </c>
      <c r="F122" s="72"/>
      <c r="G122" s="72" t="s">
        <v>110</v>
      </c>
      <c r="H122" s="73">
        <v>1087</v>
      </c>
      <c r="I122" s="69">
        <v>1102.254914668569</v>
      </c>
    </row>
    <row r="123" spans="2:9">
      <c r="B123" s="71" t="s">
        <v>247</v>
      </c>
      <c r="C123" s="72"/>
      <c r="D123" s="72" t="s">
        <v>242</v>
      </c>
      <c r="E123" s="72" t="s">
        <v>248</v>
      </c>
      <c r="F123" s="72"/>
      <c r="G123" s="72" t="s">
        <v>110</v>
      </c>
      <c r="H123" s="73">
        <v>3024</v>
      </c>
      <c r="I123" s="69">
        <v>3273.9261823070124</v>
      </c>
    </row>
    <row r="124" spans="2:9">
      <c r="B124" s="71" t="s">
        <v>249</v>
      </c>
      <c r="C124" s="72"/>
      <c r="D124" s="72" t="s">
        <v>242</v>
      </c>
      <c r="E124" s="72" t="s">
        <v>250</v>
      </c>
      <c r="F124" s="72"/>
      <c r="G124" s="72" t="s">
        <v>110</v>
      </c>
      <c r="H124" s="73">
        <v>1714</v>
      </c>
      <c r="I124" s="69">
        <v>1757.8419795078037</v>
      </c>
    </row>
    <row r="125" spans="2:9">
      <c r="B125" s="71" t="s">
        <v>251</v>
      </c>
      <c r="C125" s="72"/>
      <c r="D125" s="72" t="s">
        <v>242</v>
      </c>
      <c r="E125" s="72" t="s">
        <v>252</v>
      </c>
      <c r="F125" s="72"/>
      <c r="G125" s="72" t="s">
        <v>110</v>
      </c>
      <c r="H125" s="73">
        <v>1212</v>
      </c>
      <c r="I125" s="69">
        <v>1262.9396646208756</v>
      </c>
    </row>
    <row r="126" spans="2:9">
      <c r="B126" s="71" t="s">
        <v>253</v>
      </c>
      <c r="C126" s="72"/>
      <c r="D126" s="72" t="s">
        <v>242</v>
      </c>
      <c r="E126" s="72" t="s">
        <v>252</v>
      </c>
      <c r="F126" s="72"/>
      <c r="G126" s="72" t="s">
        <v>110</v>
      </c>
      <c r="H126" s="73">
        <v>1379</v>
      </c>
      <c r="I126" s="69">
        <v>1414.3505403234033</v>
      </c>
    </row>
    <row r="127" spans="2:9">
      <c r="B127" s="71" t="s">
        <v>254</v>
      </c>
      <c r="C127" s="72"/>
      <c r="D127" s="72" t="s">
        <v>242</v>
      </c>
      <c r="E127" s="72" t="s">
        <v>250</v>
      </c>
      <c r="F127" s="72"/>
      <c r="G127" s="72" t="s">
        <v>110</v>
      </c>
      <c r="H127" s="73">
        <v>1798</v>
      </c>
      <c r="I127" s="69">
        <v>1853.7357565834093</v>
      </c>
    </row>
    <row r="128" spans="2:9">
      <c r="B128" s="71" t="s">
        <v>255</v>
      </c>
      <c r="C128" s="72"/>
      <c r="D128" s="72" t="s">
        <v>242</v>
      </c>
      <c r="E128" s="72" t="s">
        <v>256</v>
      </c>
      <c r="F128" s="72"/>
      <c r="G128" s="72" t="s">
        <v>113</v>
      </c>
      <c r="H128" s="73">
        <v>1673</v>
      </c>
      <c r="I128" s="69">
        <v>1756.1362876010023</v>
      </c>
    </row>
    <row r="129" spans="2:9">
      <c r="B129" s="71" t="s">
        <v>257</v>
      </c>
      <c r="C129" s="72"/>
      <c r="D129" s="72" t="s">
        <v>242</v>
      </c>
      <c r="E129" s="72" t="s">
        <v>258</v>
      </c>
      <c r="F129" s="72"/>
      <c r="G129" s="72" t="s">
        <v>113</v>
      </c>
      <c r="H129" s="73">
        <v>1726</v>
      </c>
      <c r="I129" s="69">
        <v>1832.8479276714975</v>
      </c>
    </row>
    <row r="130" spans="2:9">
      <c r="B130" s="71" t="s">
        <v>259</v>
      </c>
      <c r="C130" s="72"/>
      <c r="D130" s="72" t="s">
        <v>242</v>
      </c>
      <c r="E130" s="72" t="s">
        <v>256</v>
      </c>
      <c r="F130" s="72"/>
      <c r="G130" s="72" t="s">
        <v>113</v>
      </c>
      <c r="H130" s="73">
        <v>1599</v>
      </c>
      <c r="I130" s="69">
        <v>1663.3683337543741</v>
      </c>
    </row>
    <row r="131" spans="2:9">
      <c r="B131" s="71" t="s">
        <v>260</v>
      </c>
      <c r="C131" s="72"/>
      <c r="D131" s="72" t="s">
        <v>242</v>
      </c>
      <c r="E131" s="72" t="s">
        <v>258</v>
      </c>
      <c r="F131" s="72"/>
      <c r="G131" s="72" t="s">
        <v>113</v>
      </c>
      <c r="H131" s="73">
        <v>917</v>
      </c>
      <c r="I131" s="69">
        <v>965.66531802071484</v>
      </c>
    </row>
    <row r="132" spans="2:9">
      <c r="B132" s="71" t="s">
        <v>261</v>
      </c>
      <c r="C132" s="72"/>
      <c r="D132" s="72" t="s">
        <v>242</v>
      </c>
      <c r="E132" s="72" t="s">
        <v>256</v>
      </c>
      <c r="F132" s="72"/>
      <c r="G132" s="72" t="s">
        <v>113</v>
      </c>
      <c r="H132" s="73">
        <v>1456</v>
      </c>
      <c r="I132" s="69">
        <v>1501.2707904007511</v>
      </c>
    </row>
    <row r="133" spans="2:9">
      <c r="B133" s="71" t="s">
        <v>262</v>
      </c>
      <c r="C133" s="72"/>
      <c r="D133" s="72" t="s">
        <v>242</v>
      </c>
      <c r="E133" s="72" t="s">
        <v>263</v>
      </c>
      <c r="F133" s="72"/>
      <c r="G133" s="72" t="s">
        <v>113</v>
      </c>
      <c r="H133" s="73">
        <v>503</v>
      </c>
      <c r="I133" s="69">
        <v>491.48903409419876</v>
      </c>
    </row>
    <row r="134" spans="2:9">
      <c r="B134" s="71" t="s">
        <v>264</v>
      </c>
      <c r="C134" s="72"/>
      <c r="D134" s="72" t="s">
        <v>242</v>
      </c>
      <c r="E134" s="72" t="s">
        <v>263</v>
      </c>
      <c r="F134" s="72"/>
      <c r="G134" s="72" t="s">
        <v>113</v>
      </c>
      <c r="H134" s="73">
        <v>2116</v>
      </c>
      <c r="I134" s="69">
        <v>2202.7666959142516</v>
      </c>
    </row>
    <row r="135" spans="2:9">
      <c r="B135" s="71" t="s">
        <v>265</v>
      </c>
      <c r="C135" s="72"/>
      <c r="D135" s="72" t="s">
        <v>242</v>
      </c>
      <c r="E135" s="72" t="s">
        <v>266</v>
      </c>
      <c r="F135" s="72"/>
      <c r="G135" s="72" t="s">
        <v>113</v>
      </c>
      <c r="H135" s="73">
        <v>1330</v>
      </c>
      <c r="I135" s="69">
        <v>1335.7309319969538</v>
      </c>
    </row>
    <row r="136" spans="2:9">
      <c r="B136" s="71" t="s">
        <v>267</v>
      </c>
      <c r="C136" s="72"/>
      <c r="D136" s="72" t="s">
        <v>242</v>
      </c>
      <c r="E136" s="72" t="s">
        <v>266</v>
      </c>
      <c r="F136" s="72"/>
      <c r="G136" s="72" t="s">
        <v>113</v>
      </c>
      <c r="H136" s="73">
        <v>1142</v>
      </c>
      <c r="I136" s="69">
        <v>1183.2898527330735</v>
      </c>
    </row>
    <row r="137" spans="2:9">
      <c r="B137" s="71" t="s">
        <v>268</v>
      </c>
      <c r="C137" s="72"/>
      <c r="D137" s="72" t="s">
        <v>242</v>
      </c>
      <c r="E137" s="72" t="s">
        <v>269</v>
      </c>
      <c r="F137" s="72"/>
      <c r="G137" s="72" t="s">
        <v>116</v>
      </c>
      <c r="H137" s="73">
        <v>1777</v>
      </c>
      <c r="I137" s="69">
        <v>1870.2674925952481</v>
      </c>
    </row>
    <row r="138" spans="2:9">
      <c r="B138" s="71" t="s">
        <v>270</v>
      </c>
      <c r="C138" s="72"/>
      <c r="D138" s="72" t="s">
        <v>242</v>
      </c>
      <c r="E138" s="72" t="s">
        <v>269</v>
      </c>
      <c r="F138" s="72"/>
      <c r="G138" s="72" t="s">
        <v>116</v>
      </c>
      <c r="H138" s="73">
        <v>2172</v>
      </c>
      <c r="I138" s="69">
        <v>2279.3212239082213</v>
      </c>
    </row>
    <row r="139" spans="2:9">
      <c r="B139" s="71" t="s">
        <v>271</v>
      </c>
      <c r="C139" s="72"/>
      <c r="D139" s="72" t="s">
        <v>242</v>
      </c>
      <c r="E139" s="72" t="s">
        <v>272</v>
      </c>
      <c r="F139" s="72"/>
      <c r="G139" s="72" t="s">
        <v>116</v>
      </c>
      <c r="H139" s="73">
        <v>723</v>
      </c>
      <c r="I139" s="69">
        <v>732.53090953445189</v>
      </c>
    </row>
    <row r="140" spans="2:9">
      <c r="B140" s="71" t="s">
        <v>273</v>
      </c>
      <c r="C140" s="72"/>
      <c r="D140" s="72" t="s">
        <v>242</v>
      </c>
      <c r="E140" s="72" t="s">
        <v>272</v>
      </c>
      <c r="F140" s="72"/>
      <c r="G140" s="72" t="s">
        <v>116</v>
      </c>
      <c r="H140" s="73">
        <v>1174</v>
      </c>
      <c r="I140" s="69">
        <v>1191.5834683826524</v>
      </c>
    </row>
    <row r="141" spans="2:9">
      <c r="B141" s="71" t="s">
        <v>274</v>
      </c>
      <c r="C141" s="72"/>
      <c r="D141" s="72" t="s">
        <v>242</v>
      </c>
      <c r="E141" s="72" t="s">
        <v>275</v>
      </c>
      <c r="F141" s="72"/>
      <c r="G141" s="72" t="s">
        <v>116</v>
      </c>
      <c r="H141" s="73">
        <v>2291</v>
      </c>
      <c r="I141" s="69">
        <v>2520.9979395588348</v>
      </c>
    </row>
    <row r="142" spans="2:9">
      <c r="B142" s="71" t="s">
        <v>276</v>
      </c>
      <c r="C142" s="72"/>
      <c r="D142" s="72" t="s">
        <v>242</v>
      </c>
      <c r="E142" s="72" t="s">
        <v>275</v>
      </c>
      <c r="F142" s="72"/>
      <c r="G142" s="72" t="s">
        <v>116</v>
      </c>
      <c r="H142" s="73">
        <v>880</v>
      </c>
      <c r="I142" s="69">
        <v>961.82830672844648</v>
      </c>
    </row>
    <row r="143" spans="2:9">
      <c r="B143" s="71" t="s">
        <v>277</v>
      </c>
      <c r="C143" s="72"/>
      <c r="D143" s="72" t="s">
        <v>242</v>
      </c>
      <c r="E143" s="72" t="s">
        <v>278</v>
      </c>
      <c r="F143" s="72"/>
      <c r="G143" s="72" t="s">
        <v>116</v>
      </c>
      <c r="H143" s="73">
        <v>1511</v>
      </c>
      <c r="I143" s="69">
        <v>1590.2327560659976</v>
      </c>
    </row>
    <row r="144" spans="2:9">
      <c r="B144" s="71" t="s">
        <v>279</v>
      </c>
      <c r="C144" s="72"/>
      <c r="D144" s="72" t="s">
        <v>242</v>
      </c>
      <c r="E144" s="72" t="s">
        <v>280</v>
      </c>
      <c r="F144" s="72"/>
      <c r="G144" s="72" t="s">
        <v>116</v>
      </c>
      <c r="H144" s="73">
        <v>937</v>
      </c>
      <c r="I144" s="69">
        <v>978.42050289597444</v>
      </c>
    </row>
    <row r="145" spans="2:9">
      <c r="B145" s="71" t="s">
        <v>281</v>
      </c>
      <c r="C145" s="72"/>
      <c r="D145" s="72" t="s">
        <v>242</v>
      </c>
      <c r="E145" s="72" t="s">
        <v>280</v>
      </c>
      <c r="F145" s="72"/>
      <c r="G145" s="72" t="s">
        <v>116</v>
      </c>
      <c r="H145" s="73">
        <v>332</v>
      </c>
      <c r="I145" s="69">
        <v>343.84667153643574</v>
      </c>
    </row>
    <row r="146" spans="2:9">
      <c r="B146" s="71" t="s">
        <v>282</v>
      </c>
      <c r="C146" s="72"/>
      <c r="D146" s="72"/>
      <c r="E146" s="72"/>
      <c r="F146" s="72"/>
      <c r="G146" s="72" t="s">
        <v>119</v>
      </c>
      <c r="H146" s="73">
        <v>1588</v>
      </c>
      <c r="I146" s="69">
        <v>1647.837854049108</v>
      </c>
    </row>
    <row r="147" spans="2:9">
      <c r="B147" s="71" t="s">
        <v>283</v>
      </c>
      <c r="C147" s="72"/>
      <c r="D147" s="72"/>
      <c r="E147" s="72"/>
      <c r="F147" s="72"/>
      <c r="G147" s="72" t="s">
        <v>119</v>
      </c>
      <c r="H147" s="73">
        <v>1010</v>
      </c>
      <c r="I147" s="69">
        <v>1048.4462463363366</v>
      </c>
    </row>
    <row r="148" spans="2:9">
      <c r="B148" s="71" t="s">
        <v>284</v>
      </c>
      <c r="C148" s="72"/>
      <c r="D148" s="72" t="s">
        <v>177</v>
      </c>
      <c r="E148" s="72" t="s">
        <v>285</v>
      </c>
      <c r="F148" s="72"/>
      <c r="G148" s="72" t="s">
        <v>119</v>
      </c>
      <c r="H148" s="73">
        <v>949</v>
      </c>
      <c r="I148" s="69">
        <v>991.36153009670602</v>
      </c>
    </row>
    <row r="149" spans="2:9">
      <c r="B149" s="71" t="s">
        <v>286</v>
      </c>
      <c r="C149" s="72"/>
      <c r="D149" s="72" t="s">
        <v>177</v>
      </c>
      <c r="E149" s="72" t="s">
        <v>287</v>
      </c>
      <c r="F149" s="72"/>
      <c r="G149" s="72" t="s">
        <v>119</v>
      </c>
      <c r="H149" s="73">
        <v>1295</v>
      </c>
      <c r="I149" s="69">
        <v>1356.4482238109301</v>
      </c>
    </row>
    <row r="150" spans="2:9">
      <c r="B150" s="71" t="s">
        <v>288</v>
      </c>
      <c r="C150" s="72"/>
      <c r="D150" s="72"/>
      <c r="E150" s="72"/>
      <c r="F150" s="72"/>
      <c r="G150" s="72" t="s">
        <v>119</v>
      </c>
      <c r="H150" s="73">
        <v>361</v>
      </c>
      <c r="I150" s="69">
        <v>374.89603265878691</v>
      </c>
    </row>
    <row r="151" spans="2:9">
      <c r="B151" s="71" t="s">
        <v>289</v>
      </c>
      <c r="C151" s="72"/>
      <c r="D151" s="72" t="s">
        <v>177</v>
      </c>
      <c r="E151" s="72" t="s">
        <v>290</v>
      </c>
      <c r="F151" s="72"/>
      <c r="G151" s="72" t="s">
        <v>119</v>
      </c>
      <c r="H151" s="73">
        <v>1707</v>
      </c>
      <c r="I151" s="69">
        <v>1848.6028142661125</v>
      </c>
    </row>
    <row r="152" spans="2:9">
      <c r="B152" s="71" t="s">
        <v>291</v>
      </c>
      <c r="C152" s="72"/>
      <c r="D152" s="72" t="s">
        <v>177</v>
      </c>
      <c r="E152" s="72" t="s">
        <v>292</v>
      </c>
      <c r="F152" s="72"/>
      <c r="G152" s="72" t="s">
        <v>119</v>
      </c>
      <c r="H152" s="73">
        <v>2388</v>
      </c>
      <c r="I152" s="69">
        <v>2439.3690634100085</v>
      </c>
    </row>
    <row r="153" spans="2:9">
      <c r="B153" s="71" t="s">
        <v>293</v>
      </c>
      <c r="C153" s="72"/>
      <c r="D153" s="72" t="s">
        <v>177</v>
      </c>
      <c r="E153" s="72" t="s">
        <v>290</v>
      </c>
      <c r="F153" s="72"/>
      <c r="G153" s="72" t="s">
        <v>119</v>
      </c>
      <c r="H153" s="73">
        <v>1079</v>
      </c>
      <c r="I153" s="69">
        <v>1095.0107147748777</v>
      </c>
    </row>
    <row r="154" spans="2:9">
      <c r="B154" s="71" t="s">
        <v>294</v>
      </c>
      <c r="C154" s="72"/>
      <c r="D154" s="72" t="s">
        <v>177</v>
      </c>
      <c r="E154" s="72" t="s">
        <v>295</v>
      </c>
      <c r="F154" s="72"/>
      <c r="G154" s="72" t="s">
        <v>119</v>
      </c>
      <c r="H154" s="73">
        <v>1700</v>
      </c>
      <c r="I154" s="69">
        <v>1889.4434667362157</v>
      </c>
    </row>
    <row r="155" spans="2:9">
      <c r="B155" s="71" t="s">
        <v>296</v>
      </c>
      <c r="C155" s="72"/>
      <c r="D155" s="72"/>
      <c r="E155" s="72"/>
      <c r="F155" s="72"/>
      <c r="G155" s="72" t="s">
        <v>122</v>
      </c>
      <c r="H155" s="73">
        <v>2320</v>
      </c>
      <c r="I155" s="69">
        <v>2438.9779123940921</v>
      </c>
    </row>
    <row r="156" spans="2:9">
      <c r="B156" s="71" t="s">
        <v>297</v>
      </c>
      <c r="C156" s="72"/>
      <c r="D156" s="72"/>
      <c r="E156" s="72"/>
      <c r="F156" s="72"/>
      <c r="G156" s="72" t="s">
        <v>122</v>
      </c>
      <c r="H156" s="73">
        <v>1142</v>
      </c>
      <c r="I156" s="69">
        <v>1198.8073418540741</v>
      </c>
    </row>
    <row r="157" spans="2:9">
      <c r="B157" s="71" t="s">
        <v>298</v>
      </c>
      <c r="C157" s="72"/>
      <c r="D157" s="72"/>
      <c r="E157" s="72"/>
      <c r="F157" s="72"/>
      <c r="G157" s="72" t="s">
        <v>122</v>
      </c>
      <c r="H157" s="73">
        <v>2144</v>
      </c>
      <c r="I157" s="69">
        <v>2247.2462537931488</v>
      </c>
    </row>
    <row r="158" spans="2:9">
      <c r="B158" s="71" t="s">
        <v>299</v>
      </c>
      <c r="C158" s="72"/>
      <c r="D158" s="72"/>
      <c r="E158" s="72"/>
      <c r="F158" s="72"/>
      <c r="G158" s="72" t="s">
        <v>122</v>
      </c>
      <c r="H158" s="73">
        <v>1551</v>
      </c>
      <c r="I158" s="69">
        <v>1608.1941158688774</v>
      </c>
    </row>
    <row r="159" spans="2:9">
      <c r="B159" s="71" t="s">
        <v>300</v>
      </c>
      <c r="C159" s="72"/>
      <c r="D159" s="72"/>
      <c r="E159" s="72"/>
      <c r="F159" s="72"/>
      <c r="G159" s="72" t="s">
        <v>122</v>
      </c>
      <c r="H159" s="73">
        <v>1166</v>
      </c>
      <c r="I159" s="69">
        <v>1198.1224456024956</v>
      </c>
    </row>
    <row r="160" spans="2:9">
      <c r="B160" s="71" t="s">
        <v>301</v>
      </c>
      <c r="C160" s="72"/>
      <c r="D160" s="72"/>
      <c r="E160" s="72"/>
      <c r="F160" s="72"/>
      <c r="G160" s="72" t="s">
        <v>122</v>
      </c>
      <c r="H160" s="73">
        <v>2787</v>
      </c>
      <c r="I160" s="69">
        <v>2885.9292982121979</v>
      </c>
    </row>
    <row r="161" spans="2:9">
      <c r="B161" s="71" t="s">
        <v>302</v>
      </c>
      <c r="C161" s="72"/>
      <c r="D161" s="72"/>
      <c r="E161" s="72"/>
      <c r="F161" s="72"/>
      <c r="G161" s="72" t="s">
        <v>122</v>
      </c>
      <c r="H161" s="73">
        <v>1011</v>
      </c>
      <c r="I161" s="69">
        <v>1120.5026459437679</v>
      </c>
    </row>
    <row r="162" spans="2:9">
      <c r="B162" s="71" t="s">
        <v>303</v>
      </c>
      <c r="C162" s="72"/>
      <c r="D162" s="72"/>
      <c r="E162" s="72"/>
      <c r="F162" s="72"/>
      <c r="G162" s="72" t="s">
        <v>124</v>
      </c>
      <c r="H162" s="73">
        <v>194</v>
      </c>
      <c r="I162" s="69">
        <v>205.89532181798106</v>
      </c>
    </row>
    <row r="163" spans="2:9">
      <c r="B163" s="71" t="s">
        <v>304</v>
      </c>
      <c r="C163" s="72"/>
      <c r="D163" s="72"/>
      <c r="E163" s="72"/>
      <c r="F163" s="72"/>
      <c r="G163" s="72" t="s">
        <v>124</v>
      </c>
      <c r="H163" s="73">
        <v>1299</v>
      </c>
      <c r="I163" s="69">
        <v>1378.4761730304613</v>
      </c>
    </row>
    <row r="164" spans="2:9">
      <c r="B164" s="71" t="s">
        <v>305</v>
      </c>
      <c r="C164" s="72"/>
      <c r="D164" s="72"/>
      <c r="E164" s="72"/>
      <c r="F164" s="72"/>
      <c r="G164" s="72" t="s">
        <v>124</v>
      </c>
      <c r="H164" s="73">
        <v>1069</v>
      </c>
      <c r="I164" s="69">
        <v>1129.1313287267162</v>
      </c>
    </row>
    <row r="165" spans="2:9">
      <c r="B165" s="71" t="s">
        <v>306</v>
      </c>
      <c r="C165" s="72"/>
      <c r="D165" s="72"/>
      <c r="E165" s="72"/>
      <c r="F165" s="72"/>
      <c r="G165" s="72" t="s">
        <v>124</v>
      </c>
      <c r="H165" s="73">
        <v>3015</v>
      </c>
      <c r="I165" s="69">
        <v>3154.3575106311578</v>
      </c>
    </row>
    <row r="166" spans="2:9">
      <c r="B166" s="71" t="s">
        <v>307</v>
      </c>
      <c r="C166" s="72"/>
      <c r="D166" s="72"/>
      <c r="E166" s="72"/>
      <c r="F166" s="72"/>
      <c r="G166" s="72" t="s">
        <v>124</v>
      </c>
      <c r="H166" s="73">
        <v>1214</v>
      </c>
      <c r="I166" s="69">
        <v>1253.6491833575053</v>
      </c>
    </row>
    <row r="167" spans="2:9">
      <c r="B167" s="71" t="s">
        <v>308</v>
      </c>
      <c r="C167" s="72"/>
      <c r="D167" s="72"/>
      <c r="E167" s="72"/>
      <c r="F167" s="72"/>
      <c r="G167" s="72" t="s">
        <v>124</v>
      </c>
      <c r="H167" s="73">
        <v>728</v>
      </c>
      <c r="I167" s="69">
        <v>773.8138155522505</v>
      </c>
    </row>
    <row r="168" spans="2:9">
      <c r="B168" s="71" t="s">
        <v>309</v>
      </c>
      <c r="C168" s="72"/>
      <c r="D168" s="72"/>
      <c r="E168" s="72"/>
      <c r="F168" s="72"/>
      <c r="G168" s="72" t="s">
        <v>124</v>
      </c>
      <c r="H168" s="73">
        <v>2183</v>
      </c>
      <c r="I168" s="69">
        <v>2283.8146890575022</v>
      </c>
    </row>
    <row r="169" spans="2:9">
      <c r="B169" s="71" t="s">
        <v>310</v>
      </c>
      <c r="C169" s="72"/>
      <c r="D169" s="72"/>
      <c r="E169" s="72"/>
      <c r="F169" s="72"/>
      <c r="G169" s="72" t="s">
        <v>124</v>
      </c>
      <c r="H169" s="73">
        <v>1992</v>
      </c>
      <c r="I169" s="69">
        <v>2049.9762477583686</v>
      </c>
    </row>
    <row r="170" spans="2:9">
      <c r="B170" s="71" t="s">
        <v>311</v>
      </c>
      <c r="C170" s="72"/>
      <c r="D170" s="72"/>
      <c r="E170" s="72"/>
      <c r="F170" s="72"/>
      <c r="G170" s="72" t="s">
        <v>124</v>
      </c>
      <c r="H170" s="73">
        <v>723</v>
      </c>
      <c r="I170" s="69">
        <v>752.54189115084159</v>
      </c>
    </row>
    <row r="171" spans="2:9">
      <c r="B171" s="71" t="s">
        <v>312</v>
      </c>
      <c r="C171" s="72"/>
      <c r="D171" s="72"/>
      <c r="E171" s="72"/>
      <c r="F171" s="72"/>
      <c r="G171" s="72" t="s">
        <v>127</v>
      </c>
      <c r="H171" s="73">
        <v>1765</v>
      </c>
      <c r="I171" s="69">
        <v>1843.0476245265834</v>
      </c>
    </row>
    <row r="172" spans="2:9">
      <c r="B172" s="71" t="s">
        <v>313</v>
      </c>
      <c r="C172" s="72"/>
      <c r="D172" s="72"/>
      <c r="E172" s="72"/>
      <c r="F172" s="72"/>
      <c r="G172" s="72" t="s">
        <v>127</v>
      </c>
      <c r="H172" s="73">
        <v>850</v>
      </c>
      <c r="I172" s="69">
        <v>897.02842160647538</v>
      </c>
    </row>
    <row r="173" spans="2:9">
      <c r="B173" s="71" t="s">
        <v>314</v>
      </c>
      <c r="C173" s="72"/>
      <c r="D173" s="72"/>
      <c r="E173" s="72"/>
      <c r="F173" s="72"/>
      <c r="G173" s="72" t="s">
        <v>127</v>
      </c>
      <c r="H173" s="73">
        <v>1659</v>
      </c>
      <c r="I173" s="69">
        <v>1745.079696421579</v>
      </c>
    </row>
    <row r="174" spans="2:9">
      <c r="B174" s="71" t="s">
        <v>315</v>
      </c>
      <c r="C174" s="72"/>
      <c r="D174" s="72"/>
      <c r="E174" s="72"/>
      <c r="F174" s="72"/>
      <c r="G174" s="72" t="s">
        <v>127</v>
      </c>
      <c r="H174" s="73">
        <v>2370</v>
      </c>
      <c r="I174" s="69">
        <v>2477.9535190079046</v>
      </c>
    </row>
    <row r="175" spans="2:9">
      <c r="B175" s="71" t="s">
        <v>316</v>
      </c>
      <c r="C175" s="72"/>
      <c r="D175" s="72"/>
      <c r="E175" s="72"/>
      <c r="F175" s="72"/>
      <c r="G175" s="72" t="s">
        <v>127</v>
      </c>
      <c r="H175" s="73">
        <v>1638</v>
      </c>
      <c r="I175" s="69">
        <v>1732.6711166607629</v>
      </c>
    </row>
    <row r="176" spans="2:9">
      <c r="B176" s="71" t="s">
        <v>317</v>
      </c>
      <c r="C176" s="72"/>
      <c r="D176" s="72"/>
      <c r="E176" s="72"/>
      <c r="F176" s="72"/>
      <c r="G176" s="72" t="s">
        <v>127</v>
      </c>
      <c r="H176" s="73">
        <v>1857</v>
      </c>
      <c r="I176" s="69">
        <v>1938.224169364865</v>
      </c>
    </row>
    <row r="177" spans="2:9">
      <c r="B177" s="71" t="s">
        <v>318</v>
      </c>
      <c r="C177" s="72"/>
      <c r="D177" s="72"/>
      <c r="E177" s="72"/>
      <c r="F177" s="72"/>
      <c r="G177" s="72" t="s">
        <v>127</v>
      </c>
      <c r="H177" s="73">
        <v>1044</v>
      </c>
      <c r="I177" s="69">
        <v>1087.4136931208122</v>
      </c>
    </row>
    <row r="178" spans="2:9">
      <c r="B178" s="71" t="s">
        <v>319</v>
      </c>
      <c r="C178" s="72"/>
      <c r="D178" s="72"/>
      <c r="E178" s="72"/>
      <c r="F178" s="72"/>
      <c r="G178" s="72" t="s">
        <v>127</v>
      </c>
      <c r="H178" s="73">
        <v>1016</v>
      </c>
      <c r="I178" s="69">
        <v>1082.0928624578034</v>
      </c>
    </row>
    <row r="179" spans="2:9">
      <c r="B179" s="71" t="s">
        <v>320</v>
      </c>
      <c r="C179" s="72"/>
      <c r="D179" s="72" t="s">
        <v>85</v>
      </c>
      <c r="E179" s="72" t="s">
        <v>321</v>
      </c>
      <c r="F179" s="72"/>
      <c r="G179" s="72" t="s">
        <v>129</v>
      </c>
      <c r="H179" s="73">
        <v>1157</v>
      </c>
      <c r="I179" s="69">
        <v>1233.6385970397243</v>
      </c>
    </row>
    <row r="180" spans="2:9">
      <c r="B180" s="71" t="s">
        <v>322</v>
      </c>
      <c r="C180" s="72"/>
      <c r="D180" s="72" t="s">
        <v>323</v>
      </c>
      <c r="E180" s="72" t="s">
        <v>324</v>
      </c>
      <c r="F180" s="72"/>
      <c r="G180" s="72" t="s">
        <v>129</v>
      </c>
      <c r="H180" s="73">
        <v>2815</v>
      </c>
      <c r="I180" s="69">
        <v>2941.1608441165536</v>
      </c>
    </row>
    <row r="181" spans="2:9">
      <c r="B181" s="71" t="s">
        <v>325</v>
      </c>
      <c r="C181" s="72"/>
      <c r="D181" s="72" t="s">
        <v>323</v>
      </c>
      <c r="E181" s="72" t="s">
        <v>326</v>
      </c>
      <c r="F181" s="72"/>
      <c r="G181" s="72" t="s">
        <v>129</v>
      </c>
      <c r="H181" s="73">
        <v>1306</v>
      </c>
      <c r="I181" s="69">
        <v>2004.210231872773</v>
      </c>
    </row>
    <row r="182" spans="2:9">
      <c r="B182" s="71" t="s">
        <v>327</v>
      </c>
      <c r="C182" s="72"/>
      <c r="D182" s="72" t="s">
        <v>323</v>
      </c>
      <c r="E182" s="72" t="s">
        <v>328</v>
      </c>
      <c r="F182" s="72"/>
      <c r="G182" s="72" t="s">
        <v>129</v>
      </c>
      <c r="H182" s="73">
        <v>3751</v>
      </c>
      <c r="I182" s="69">
        <v>3905.0885370320793</v>
      </c>
    </row>
    <row r="183" spans="2:9">
      <c r="B183" s="71" t="s">
        <v>329</v>
      </c>
      <c r="C183" s="72"/>
      <c r="D183" s="72" t="s">
        <v>323</v>
      </c>
      <c r="E183" s="72" t="s">
        <v>330</v>
      </c>
      <c r="F183" s="72"/>
      <c r="G183" s="72" t="s">
        <v>129</v>
      </c>
      <c r="H183" s="73">
        <v>2576</v>
      </c>
      <c r="I183" s="69">
        <v>2708.9031101128708</v>
      </c>
    </row>
    <row r="184" spans="2:9">
      <c r="B184" s="71" t="s">
        <v>331</v>
      </c>
      <c r="C184" s="72"/>
      <c r="D184" s="72" t="s">
        <v>332</v>
      </c>
      <c r="E184" s="72"/>
      <c r="F184" s="72"/>
      <c r="G184" s="72" t="s">
        <v>132</v>
      </c>
      <c r="H184" s="73">
        <v>1995</v>
      </c>
      <c r="I184" s="69">
        <v>2294.1823260038764</v>
      </c>
    </row>
    <row r="185" spans="2:9">
      <c r="B185" s="71" t="s">
        <v>333</v>
      </c>
      <c r="C185" s="72"/>
      <c r="D185" s="72"/>
      <c r="E185" s="72"/>
      <c r="F185" s="72"/>
      <c r="G185" s="72" t="s">
        <v>132</v>
      </c>
      <c r="H185" s="73">
        <v>4018</v>
      </c>
      <c r="I185" s="69">
        <v>4293.3981653868786</v>
      </c>
    </row>
    <row r="186" spans="2:9">
      <c r="B186" s="71" t="s">
        <v>334</v>
      </c>
      <c r="C186" s="72"/>
      <c r="D186" s="72"/>
      <c r="E186" s="72"/>
      <c r="F186" s="72"/>
      <c r="G186" s="72" t="s">
        <v>132</v>
      </c>
      <c r="H186" s="73">
        <v>1970</v>
      </c>
      <c r="I186" s="69">
        <v>2047.2258824072003</v>
      </c>
    </row>
    <row r="187" spans="2:9">
      <c r="B187" s="71" t="s">
        <v>335</v>
      </c>
      <c r="C187" s="72"/>
      <c r="D187" s="72"/>
      <c r="E187" s="72"/>
      <c r="F187" s="72"/>
      <c r="G187" s="72" t="s">
        <v>132</v>
      </c>
      <c r="H187" s="73">
        <v>3066</v>
      </c>
      <c r="I187" s="69">
        <v>3224.9585420236594</v>
      </c>
    </row>
    <row r="188" spans="2:9">
      <c r="B188" s="71" t="s">
        <v>336</v>
      </c>
      <c r="C188" s="72"/>
      <c r="D188" s="72"/>
      <c r="E188" s="72"/>
      <c r="F188" s="72"/>
      <c r="G188" s="72" t="s">
        <v>132</v>
      </c>
      <c r="H188" s="73">
        <v>159</v>
      </c>
      <c r="I188" s="69">
        <v>367.1681215391518</v>
      </c>
    </row>
    <row r="189" spans="2:9">
      <c r="B189" s="71" t="s">
        <v>337</v>
      </c>
      <c r="C189" s="72"/>
      <c r="D189" s="72"/>
      <c r="E189" s="72"/>
      <c r="F189" s="72"/>
      <c r="G189" s="72" t="s">
        <v>132</v>
      </c>
      <c r="H189" s="73">
        <v>1357</v>
      </c>
      <c r="I189" s="69">
        <v>1392.2960927992099</v>
      </c>
    </row>
    <row r="190" spans="2:9">
      <c r="B190" s="71" t="s">
        <v>338</v>
      </c>
      <c r="C190" s="72"/>
      <c r="D190" s="72"/>
      <c r="E190" s="72"/>
      <c r="F190" s="72"/>
      <c r="G190" s="72" t="s">
        <v>135</v>
      </c>
      <c r="H190" s="73">
        <v>2171</v>
      </c>
      <c r="I190" s="69">
        <v>2256.9120064759077</v>
      </c>
    </row>
    <row r="191" spans="2:9">
      <c r="B191" s="71" t="s">
        <v>339</v>
      </c>
      <c r="C191" s="72"/>
      <c r="D191" s="72"/>
      <c r="E191" s="72"/>
      <c r="F191" s="72"/>
      <c r="G191" s="72" t="s">
        <v>135</v>
      </c>
      <c r="H191" s="73">
        <v>4092</v>
      </c>
      <c r="I191" s="69">
        <v>4244.4586846341363</v>
      </c>
    </row>
    <row r="192" spans="2:9">
      <c r="B192" s="71" t="s">
        <v>340</v>
      </c>
      <c r="C192" s="72"/>
      <c r="D192" s="72"/>
      <c r="E192" s="72"/>
      <c r="F192" s="72"/>
      <c r="G192" s="72" t="s">
        <v>135</v>
      </c>
      <c r="H192" s="73">
        <v>3690</v>
      </c>
      <c r="I192" s="69">
        <v>3818.5233875405638</v>
      </c>
    </row>
    <row r="193" spans="2:9">
      <c r="B193" s="71" t="s">
        <v>341</v>
      </c>
      <c r="C193" s="72"/>
      <c r="D193" s="72"/>
      <c r="E193" s="72"/>
      <c r="F193" s="72"/>
      <c r="G193" s="72" t="s">
        <v>135</v>
      </c>
      <c r="H193" s="73">
        <v>3102</v>
      </c>
      <c r="I193" s="69">
        <v>3197.3976156431204</v>
      </c>
    </row>
    <row r="194" spans="2:9">
      <c r="B194" s="71" t="s">
        <v>342</v>
      </c>
      <c r="C194" s="72"/>
      <c r="D194" s="72"/>
      <c r="E194" s="72"/>
      <c r="F194" s="72"/>
      <c r="G194" s="72" t="s">
        <v>138</v>
      </c>
      <c r="H194" s="73">
        <v>244</v>
      </c>
      <c r="I194" s="69">
        <v>262.79747595270231</v>
      </c>
    </row>
    <row r="195" spans="2:9">
      <c r="B195" s="71" t="s">
        <v>343</v>
      </c>
      <c r="C195" s="72"/>
      <c r="D195" s="72"/>
      <c r="E195" s="72"/>
      <c r="F195" s="72"/>
      <c r="G195" s="72" t="s">
        <v>138</v>
      </c>
      <c r="H195" s="73">
        <v>4321</v>
      </c>
      <c r="I195" s="69">
        <v>4715.6092192600299</v>
      </c>
    </row>
    <row r="196" spans="2:9">
      <c r="B196" s="71" t="s">
        <v>344</v>
      </c>
      <c r="C196" s="72"/>
      <c r="D196" s="72"/>
      <c r="E196" s="72"/>
      <c r="F196" s="72"/>
      <c r="G196" s="72" t="s">
        <v>138</v>
      </c>
      <c r="H196" s="73">
        <v>3813</v>
      </c>
      <c r="I196" s="69">
        <v>3987.2144610960913</v>
      </c>
    </row>
    <row r="197" spans="2:9">
      <c r="B197" s="71" t="s">
        <v>345</v>
      </c>
      <c r="C197" s="72"/>
      <c r="D197" s="72"/>
      <c r="E197" s="72"/>
      <c r="F197" s="72"/>
      <c r="G197" s="72" t="s">
        <v>138</v>
      </c>
      <c r="H197" s="73">
        <v>1928</v>
      </c>
      <c r="I197" s="69">
        <v>2145.3698926957836</v>
      </c>
    </row>
    <row r="198" spans="2:9">
      <c r="B198" s="71" t="s">
        <v>346</v>
      </c>
      <c r="C198" s="72"/>
      <c r="D198" s="72"/>
      <c r="E198" s="72"/>
      <c r="F198" s="72"/>
      <c r="G198" s="72" t="s">
        <v>138</v>
      </c>
      <c r="H198" s="73">
        <v>812</v>
      </c>
      <c r="I198" s="69">
        <v>855.99286534953285</v>
      </c>
    </row>
    <row r="199" spans="2:9">
      <c r="B199" s="71" t="s">
        <v>347</v>
      </c>
      <c r="C199" s="72"/>
      <c r="D199" s="72"/>
      <c r="E199" s="72"/>
      <c r="F199" s="72"/>
      <c r="G199" s="72" t="s">
        <v>138</v>
      </c>
      <c r="H199" s="73">
        <v>1229</v>
      </c>
      <c r="I199" s="69">
        <v>1311.0420581257069</v>
      </c>
    </row>
    <row r="200" spans="2:9">
      <c r="B200" s="71" t="s">
        <v>348</v>
      </c>
      <c r="C200" s="72"/>
      <c r="D200" s="72"/>
      <c r="E200" s="72"/>
      <c r="F200" s="72"/>
      <c r="G200" s="72" t="s">
        <v>138</v>
      </c>
      <c r="H200" s="73">
        <v>221</v>
      </c>
      <c r="I200" s="69">
        <v>231.41713570870976</v>
      </c>
    </row>
    <row r="201" spans="2:9">
      <c r="B201" s="71" t="s">
        <v>349</v>
      </c>
      <c r="C201" s="72"/>
      <c r="D201" s="72" t="s">
        <v>350</v>
      </c>
      <c r="E201" s="72"/>
      <c r="F201" s="72"/>
      <c r="G201" s="72" t="s">
        <v>140</v>
      </c>
      <c r="H201" s="73">
        <v>649</v>
      </c>
      <c r="I201" s="69">
        <v>685.27739033784803</v>
      </c>
    </row>
    <row r="202" spans="2:9">
      <c r="B202" s="71" t="s">
        <v>351</v>
      </c>
      <c r="C202" s="72"/>
      <c r="D202" s="72" t="s">
        <v>350</v>
      </c>
      <c r="E202" s="72"/>
      <c r="F202" s="72"/>
      <c r="G202" s="72" t="s">
        <v>140</v>
      </c>
      <c r="H202" s="73">
        <v>3699</v>
      </c>
      <c r="I202" s="69">
        <v>4962.8447865336129</v>
      </c>
    </row>
    <row r="203" spans="2:9">
      <c r="B203" s="71" t="s">
        <v>352</v>
      </c>
      <c r="C203" s="72"/>
      <c r="D203" s="72" t="s">
        <v>350</v>
      </c>
      <c r="E203" s="72"/>
      <c r="F203" s="72"/>
      <c r="G203" s="72" t="s">
        <v>140</v>
      </c>
      <c r="H203" s="73">
        <v>1251</v>
      </c>
      <c r="I203" s="69">
        <v>1296.4172480505347</v>
      </c>
    </row>
    <row r="204" spans="2:9">
      <c r="B204" s="71" t="s">
        <v>353</v>
      </c>
      <c r="C204" s="72"/>
      <c r="D204" s="72" t="s">
        <v>354</v>
      </c>
      <c r="E204" s="72"/>
      <c r="F204" s="72"/>
      <c r="G204" s="72" t="s">
        <v>140</v>
      </c>
      <c r="H204" s="73">
        <v>897</v>
      </c>
      <c r="I204" s="69">
        <v>923.25082985123095</v>
      </c>
    </row>
    <row r="205" spans="2:9">
      <c r="B205" s="71" t="s">
        <v>355</v>
      </c>
      <c r="C205" s="72"/>
      <c r="D205" s="72" t="s">
        <v>354</v>
      </c>
      <c r="E205" s="72"/>
      <c r="F205" s="72"/>
      <c r="G205" s="72" t="s">
        <v>140</v>
      </c>
      <c r="H205" s="73">
        <v>3029</v>
      </c>
      <c r="I205" s="69">
        <v>3451.9471502121955</v>
      </c>
    </row>
    <row r="206" spans="2:9">
      <c r="B206" s="71" t="s">
        <v>356</v>
      </c>
      <c r="C206" s="72"/>
      <c r="D206" s="72"/>
      <c r="E206" s="72"/>
      <c r="F206" s="72"/>
      <c r="G206" s="72" t="s">
        <v>144</v>
      </c>
      <c r="H206" s="73">
        <v>760</v>
      </c>
      <c r="I206" s="69">
        <v>783.92042141837226</v>
      </c>
    </row>
    <row r="207" spans="2:9">
      <c r="B207" s="71" t="s">
        <v>357</v>
      </c>
      <c r="C207" s="72"/>
      <c r="D207" s="72"/>
      <c r="E207" s="72"/>
      <c r="F207" s="72"/>
      <c r="G207" s="72" t="s">
        <v>144</v>
      </c>
      <c r="H207" s="73">
        <v>2475</v>
      </c>
      <c r="I207" s="69">
        <v>2582.8208728096456</v>
      </c>
    </row>
    <row r="208" spans="2:9">
      <c r="B208" s="71" t="s">
        <v>358</v>
      </c>
      <c r="C208" s="72"/>
      <c r="D208" s="72"/>
      <c r="E208" s="72"/>
      <c r="F208" s="72"/>
      <c r="G208" s="72" t="s">
        <v>144</v>
      </c>
      <c r="H208" s="73">
        <v>1162</v>
      </c>
      <c r="I208" s="69">
        <v>1205.3650155730631</v>
      </c>
    </row>
    <row r="209" spans="2:9">
      <c r="B209" s="71" t="s">
        <v>359</v>
      </c>
      <c r="C209" s="72"/>
      <c r="D209" s="72"/>
      <c r="E209" s="72"/>
      <c r="F209" s="72"/>
      <c r="G209" s="72" t="s">
        <v>144</v>
      </c>
      <c r="H209" s="73">
        <v>1179</v>
      </c>
      <c r="I209" s="69">
        <v>1224.6748036609686</v>
      </c>
    </row>
    <row r="210" spans="2:9">
      <c r="B210" s="71" t="s">
        <v>360</v>
      </c>
      <c r="C210" s="72"/>
      <c r="D210" s="72"/>
      <c r="E210" s="72"/>
      <c r="F210" s="72"/>
      <c r="G210" s="72" t="s">
        <v>144</v>
      </c>
      <c r="H210" s="73">
        <v>1094</v>
      </c>
      <c r="I210" s="69">
        <v>1144.6534894903336</v>
      </c>
    </row>
    <row r="211" spans="2:9">
      <c r="B211" s="71" t="s">
        <v>361</v>
      </c>
      <c r="C211" s="72"/>
      <c r="D211" s="72"/>
      <c r="E211" s="72"/>
      <c r="F211" s="72"/>
      <c r="G211" s="72" t="s">
        <v>144</v>
      </c>
      <c r="H211" s="73">
        <v>768</v>
      </c>
      <c r="I211" s="69">
        <v>804.26057217994139</v>
      </c>
    </row>
    <row r="212" spans="2:9">
      <c r="B212" s="71" t="s">
        <v>362</v>
      </c>
      <c r="C212" s="72"/>
      <c r="D212" s="72"/>
      <c r="E212" s="72"/>
      <c r="F212" s="72"/>
      <c r="G212" s="72" t="s">
        <v>144</v>
      </c>
      <c r="H212" s="73">
        <v>1196</v>
      </c>
      <c r="I212" s="69">
        <v>1241.2351015576578</v>
      </c>
    </row>
    <row r="213" spans="2:9">
      <c r="B213" s="71" t="s">
        <v>363</v>
      </c>
      <c r="C213" s="72"/>
      <c r="D213" s="72"/>
      <c r="E213" s="72"/>
      <c r="F213" s="72"/>
      <c r="G213" s="72" t="s">
        <v>144</v>
      </c>
      <c r="H213" s="73">
        <v>801</v>
      </c>
      <c r="I213" s="69">
        <v>846.67291473091143</v>
      </c>
    </row>
    <row r="214" spans="2:9">
      <c r="B214" s="71" t="s">
        <v>364</v>
      </c>
      <c r="C214" s="72"/>
      <c r="D214" s="72"/>
      <c r="E214" s="72"/>
      <c r="F214" s="72"/>
      <c r="G214" s="72" t="s">
        <v>144</v>
      </c>
      <c r="H214" s="73">
        <v>1246</v>
      </c>
      <c r="I214" s="69">
        <v>1301.2494941269731</v>
      </c>
    </row>
    <row r="215" spans="2:9">
      <c r="B215" s="71" t="s">
        <v>365</v>
      </c>
      <c r="C215" s="72"/>
      <c r="D215" s="72"/>
      <c r="E215" s="72"/>
      <c r="F215" s="72"/>
      <c r="G215" s="72" t="s">
        <v>147</v>
      </c>
      <c r="H215" s="73">
        <v>1277</v>
      </c>
      <c r="I215" s="69">
        <v>1340.9647550208224</v>
      </c>
    </row>
    <row r="216" spans="2:9">
      <c r="B216" s="71" t="s">
        <v>366</v>
      </c>
      <c r="C216" s="72"/>
      <c r="D216" s="72" t="s">
        <v>367</v>
      </c>
      <c r="E216" s="72"/>
      <c r="F216" s="72"/>
      <c r="G216" s="72" t="s">
        <v>147</v>
      </c>
      <c r="H216" s="73">
        <v>2254</v>
      </c>
      <c r="I216" s="69">
        <v>2391.2460285965835</v>
      </c>
    </row>
    <row r="217" spans="2:9">
      <c r="B217" s="71" t="s">
        <v>368</v>
      </c>
      <c r="C217" s="72"/>
      <c r="D217" s="72" t="s">
        <v>367</v>
      </c>
      <c r="E217" s="72"/>
      <c r="F217" s="72"/>
      <c r="G217" s="72" t="s">
        <v>147</v>
      </c>
      <c r="H217" s="73">
        <v>2753</v>
      </c>
      <c r="I217" s="69">
        <v>2866.9996798172238</v>
      </c>
    </row>
    <row r="218" spans="2:9">
      <c r="B218" s="71" t="s">
        <v>369</v>
      </c>
      <c r="C218" s="72"/>
      <c r="D218" s="72"/>
      <c r="E218" s="72"/>
      <c r="F218" s="72"/>
      <c r="G218" s="72" t="s">
        <v>147</v>
      </c>
      <c r="H218" s="73">
        <v>1570</v>
      </c>
      <c r="I218" s="69">
        <v>1627.5101543539035</v>
      </c>
    </row>
    <row r="219" spans="2:9">
      <c r="B219" s="71" t="s">
        <v>370</v>
      </c>
      <c r="C219" s="72"/>
      <c r="D219" s="72"/>
      <c r="E219" s="72"/>
      <c r="F219" s="72"/>
      <c r="G219" s="72" t="s">
        <v>147</v>
      </c>
      <c r="H219" s="73">
        <v>2241</v>
      </c>
      <c r="I219" s="69">
        <v>2402.0137133118174</v>
      </c>
    </row>
    <row r="220" spans="2:9">
      <c r="B220" s="71" t="s">
        <v>371</v>
      </c>
      <c r="C220" s="72"/>
      <c r="D220" s="72"/>
      <c r="E220" s="72"/>
      <c r="F220" s="72"/>
      <c r="G220" s="72" t="s">
        <v>147</v>
      </c>
      <c r="H220" s="73">
        <v>842</v>
      </c>
      <c r="I220" s="69">
        <v>869.45830608867516</v>
      </c>
    </row>
    <row r="221" spans="2:9">
      <c r="B221" s="71" t="s">
        <v>372</v>
      </c>
      <c r="C221" s="72"/>
      <c r="D221" s="72"/>
      <c r="E221" s="72"/>
      <c r="F221" s="72"/>
      <c r="G221" s="72" t="s">
        <v>147</v>
      </c>
      <c r="H221" s="73">
        <v>476</v>
      </c>
      <c r="I221" s="69">
        <v>491.80738561973516</v>
      </c>
    </row>
    <row r="222" spans="2:9">
      <c r="B222" s="71" t="s">
        <v>373</v>
      </c>
      <c r="C222" s="72"/>
      <c r="D222" s="72" t="s">
        <v>374</v>
      </c>
      <c r="E222" s="72"/>
      <c r="F222" s="72"/>
      <c r="G222" s="72" t="s">
        <v>150</v>
      </c>
      <c r="H222" s="73">
        <v>357</v>
      </c>
      <c r="I222" s="69">
        <v>378.33620209044761</v>
      </c>
    </row>
    <row r="223" spans="2:9">
      <c r="B223" s="71" t="s">
        <v>375</v>
      </c>
      <c r="C223" s="72"/>
      <c r="D223" s="72" t="s">
        <v>374</v>
      </c>
      <c r="E223" s="72"/>
      <c r="F223" s="72"/>
      <c r="G223" s="72" t="s">
        <v>150</v>
      </c>
      <c r="H223" s="73">
        <v>1212</v>
      </c>
      <c r="I223" s="69">
        <v>1255.358109847301</v>
      </c>
    </row>
    <row r="224" spans="2:9">
      <c r="B224" s="71" t="s">
        <v>376</v>
      </c>
      <c r="C224" s="72"/>
      <c r="D224" s="72" t="s">
        <v>374</v>
      </c>
      <c r="E224" s="72"/>
      <c r="F224" s="72"/>
      <c r="G224" s="72" t="s">
        <v>150</v>
      </c>
      <c r="H224" s="73">
        <v>500</v>
      </c>
      <c r="I224" s="69">
        <v>514.22897208008828</v>
      </c>
    </row>
    <row r="225" spans="2:9">
      <c r="B225" s="71" t="s">
        <v>377</v>
      </c>
      <c r="C225" s="72"/>
      <c r="D225" s="72" t="s">
        <v>378</v>
      </c>
      <c r="E225" s="72" t="s">
        <v>379</v>
      </c>
      <c r="F225" s="72"/>
      <c r="G225" s="72" t="s">
        <v>150</v>
      </c>
      <c r="H225" s="73">
        <v>898</v>
      </c>
      <c r="I225" s="69">
        <v>934.9839212665986</v>
      </c>
    </row>
    <row r="226" spans="2:9">
      <c r="B226" s="71" t="s">
        <v>380</v>
      </c>
      <c r="C226" s="72"/>
      <c r="D226" s="72" t="s">
        <v>378</v>
      </c>
      <c r="E226" s="72" t="s">
        <v>381</v>
      </c>
      <c r="F226" s="72"/>
      <c r="G226" s="72" t="s">
        <v>150</v>
      </c>
      <c r="H226" s="73">
        <v>225</v>
      </c>
      <c r="I226" s="69">
        <v>242.79313506770242</v>
      </c>
    </row>
    <row r="227" spans="2:9">
      <c r="B227" s="71" t="s">
        <v>382</v>
      </c>
      <c r="C227" s="72"/>
      <c r="D227" s="72" t="s">
        <v>242</v>
      </c>
      <c r="E227" s="72" t="s">
        <v>383</v>
      </c>
      <c r="F227" s="72"/>
      <c r="G227" s="72" t="s">
        <v>150</v>
      </c>
      <c r="H227" s="73">
        <v>188</v>
      </c>
      <c r="I227" s="69">
        <v>194.17264027055887</v>
      </c>
    </row>
    <row r="228" spans="2:9">
      <c r="B228" s="71" t="s">
        <v>384</v>
      </c>
      <c r="C228" s="72"/>
      <c r="D228" s="72" t="s">
        <v>242</v>
      </c>
      <c r="E228" s="72" t="s">
        <v>383</v>
      </c>
      <c r="F228" s="72"/>
      <c r="G228" s="72" t="s">
        <v>150</v>
      </c>
      <c r="H228" s="73">
        <v>3425</v>
      </c>
      <c r="I228" s="69">
        <v>3598.4996150504653</v>
      </c>
    </row>
    <row r="229" spans="2:9">
      <c r="B229" s="71" t="s">
        <v>385</v>
      </c>
      <c r="C229" s="72"/>
      <c r="D229" s="72" t="s">
        <v>378</v>
      </c>
      <c r="E229" s="72" t="s">
        <v>386</v>
      </c>
      <c r="F229" s="72"/>
      <c r="G229" s="72" t="s">
        <v>150</v>
      </c>
      <c r="H229" s="73">
        <v>2286</v>
      </c>
      <c r="I229" s="69">
        <v>2384.1664924798501</v>
      </c>
    </row>
    <row r="230" spans="2:9">
      <c r="B230" s="71" t="s">
        <v>387</v>
      </c>
      <c r="C230" s="72"/>
      <c r="D230" s="72" t="s">
        <v>378</v>
      </c>
      <c r="E230" s="72" t="s">
        <v>379</v>
      </c>
      <c r="F230" s="72"/>
      <c r="G230" s="72" t="s">
        <v>150</v>
      </c>
      <c r="H230" s="73">
        <v>971</v>
      </c>
      <c r="I230" s="69">
        <v>977.40225068228358</v>
      </c>
    </row>
    <row r="231" spans="2:9">
      <c r="B231" s="71" t="s">
        <v>388</v>
      </c>
      <c r="C231" s="72"/>
      <c r="D231" s="72" t="s">
        <v>378</v>
      </c>
      <c r="E231" s="72" t="s">
        <v>379</v>
      </c>
      <c r="F231" s="72"/>
      <c r="G231" s="72" t="s">
        <v>150</v>
      </c>
      <c r="H231" s="73">
        <v>908</v>
      </c>
      <c r="I231" s="69">
        <v>944.98068041710701</v>
      </c>
    </row>
    <row r="232" spans="2:9">
      <c r="B232" s="71" t="s">
        <v>389</v>
      </c>
      <c r="C232" s="72"/>
      <c r="D232" s="72"/>
      <c r="E232" s="72"/>
      <c r="F232" s="72"/>
      <c r="G232" s="72" t="s">
        <v>152</v>
      </c>
      <c r="H232" s="73">
        <v>647</v>
      </c>
      <c r="I232" s="69">
        <v>905.779446558686</v>
      </c>
    </row>
    <row r="233" spans="2:9">
      <c r="B233" s="71" t="s">
        <v>390</v>
      </c>
      <c r="C233" s="72"/>
      <c r="D233" s="72"/>
      <c r="E233" s="72"/>
      <c r="F233" s="72"/>
      <c r="G233" s="72" t="s">
        <v>152</v>
      </c>
      <c r="H233" s="73">
        <v>2403</v>
      </c>
      <c r="I233" s="69">
        <v>2512.4661914460612</v>
      </c>
    </row>
    <row r="234" spans="2:9">
      <c r="B234" s="71" t="s">
        <v>391</v>
      </c>
      <c r="C234" s="72"/>
      <c r="D234" s="72"/>
      <c r="E234" s="72"/>
      <c r="F234" s="72"/>
      <c r="G234" s="72" t="s">
        <v>152</v>
      </c>
      <c r="H234" s="73">
        <v>629</v>
      </c>
      <c r="I234" s="69">
        <v>653.89247790699358</v>
      </c>
    </row>
    <row r="235" spans="2:9">
      <c r="B235" s="71" t="s">
        <v>392</v>
      </c>
      <c r="C235" s="72"/>
      <c r="D235" s="72"/>
      <c r="E235" s="72"/>
      <c r="F235" s="72"/>
      <c r="G235" s="72" t="s">
        <v>152</v>
      </c>
      <c r="H235" s="73">
        <v>1511</v>
      </c>
      <c r="I235" s="69">
        <v>1590.2411247355237</v>
      </c>
    </row>
    <row r="236" spans="2:9">
      <c r="B236" s="71" t="s">
        <v>393</v>
      </c>
      <c r="C236" s="72"/>
      <c r="D236" s="72"/>
      <c r="E236" s="72"/>
      <c r="F236" s="72"/>
      <c r="G236" s="72" t="s">
        <v>152</v>
      </c>
      <c r="H236" s="73">
        <v>551</v>
      </c>
      <c r="I236" s="69">
        <v>574.57297385672928</v>
      </c>
    </row>
    <row r="237" spans="2:9">
      <c r="B237" s="71" t="s">
        <v>394</v>
      </c>
      <c r="C237" s="72"/>
      <c r="D237" s="72"/>
      <c r="E237" s="72"/>
      <c r="F237" s="72"/>
      <c r="G237" s="72" t="s">
        <v>152</v>
      </c>
      <c r="H237" s="73">
        <v>2147</v>
      </c>
      <c r="I237" s="69">
        <v>2257.2406634492945</v>
      </c>
    </row>
    <row r="238" spans="2:9">
      <c r="B238" s="71" t="s">
        <v>395</v>
      </c>
      <c r="C238" s="72"/>
      <c r="D238" s="72"/>
      <c r="E238" s="72"/>
      <c r="F238" s="72"/>
      <c r="G238" s="72" t="s">
        <v>152</v>
      </c>
      <c r="H238" s="73">
        <v>2669</v>
      </c>
      <c r="I238" s="69">
        <v>2807.6593882616125</v>
      </c>
    </row>
    <row r="239" spans="2:9">
      <c r="B239" s="74" t="s">
        <v>396</v>
      </c>
      <c r="C239" s="75"/>
      <c r="D239" s="75"/>
      <c r="E239" s="75"/>
      <c r="F239" s="75"/>
      <c r="G239" s="75" t="s">
        <v>152</v>
      </c>
      <c r="H239" s="76">
        <v>154</v>
      </c>
      <c r="I239" s="69">
        <v>160.71440224238037</v>
      </c>
    </row>
  </sheetData>
  <mergeCells count="3">
    <mergeCell ref="B4:F6"/>
    <mergeCell ref="M10:P10"/>
    <mergeCell ref="B8:F8"/>
  </mergeCells>
  <phoneticPr fontId="5" type="noConversion"/>
  <conditionalFormatting sqref="M14:M91 O14:O91">
    <cfRule type="cellIs" dxfId="5" priority="1" stopIfTrue="1" operator="equal">
      <formula>0</formula>
    </cfRule>
  </conditionalFormatting>
  <conditionalFormatting sqref="P14:P91 N14:N91">
    <cfRule type="cellIs" dxfId="4" priority="2" stopIfTrue="1" operator="equal">
      <formula>-1</formula>
    </cfRule>
    <cfRule type="cellIs" dxfId="3" priority="3" stopIfTrue="1" operator="notBetween">
      <formula>-0.2049</formula>
      <formula>0.2049</formula>
    </cfRule>
    <cfRule type="cellIs" dxfId="2" priority="4" stopIfTrue="1" operator="notBetween">
      <formula>-0.1049</formula>
      <formula>0.1049</formula>
    </cfRule>
  </conditionalFormatting>
  <conditionalFormatting sqref="B10:M10">
    <cfRule type="cellIs" dxfId="1" priority="5"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&amp;L&amp;"Calibri"&amp;12&amp;K0000FF OFFICIAL&amp;1#_x000D_</oddHeader>
    <oddFooter>&amp;C_x000D_&amp;1#&amp;"Calibri"&amp;12&amp;K0000FF 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B7B7C9-17F3-4896-9444-BC74BCD248E5}">
  <dimension ref="A2:O322"/>
  <sheetViews>
    <sheetView tabSelected="1" workbookViewId="0">
      <selection activeCell="E48" sqref="E48"/>
    </sheetView>
  </sheetViews>
  <sheetFormatPr defaultRowHeight="15"/>
  <cols>
    <col min="1" max="1" width="3.6640625" style="81" customWidth="1"/>
    <col min="2" max="2" width="33.21875" style="81" customWidth="1"/>
    <col min="3" max="3" width="36.21875" style="81" customWidth="1"/>
    <col min="4" max="5" width="15.21875" style="83" customWidth="1"/>
    <col min="6" max="6" width="3.21875" style="81" customWidth="1"/>
    <col min="7" max="7" width="75" style="82" customWidth="1"/>
    <col min="8" max="8" width="8.88671875" style="81"/>
    <col min="9" max="10" width="8.88671875" style="83"/>
    <col min="11" max="11" width="8.88671875" style="81"/>
    <col min="12" max="12" width="8.88671875" style="83"/>
    <col min="13" max="16384" width="8.88671875" style="81"/>
  </cols>
  <sheetData>
    <row r="2" spans="1:15" ht="18">
      <c r="A2" s="79"/>
      <c r="B2" s="79" t="s">
        <v>397</v>
      </c>
      <c r="C2" s="79"/>
      <c r="D2" s="80"/>
      <c r="E2" s="80"/>
    </row>
    <row r="3" spans="1:15" s="86" customFormat="1" ht="15.75">
      <c r="A3" s="84"/>
      <c r="B3" s="84"/>
      <c r="C3" s="84"/>
      <c r="D3" s="85"/>
      <c r="E3" s="85"/>
      <c r="G3" s="82"/>
      <c r="I3" s="87"/>
      <c r="J3" s="87"/>
      <c r="L3" s="87"/>
    </row>
    <row r="4" spans="1:15" s="84" customFormat="1" ht="15.75" customHeight="1">
      <c r="B4" s="140" t="s">
        <v>398</v>
      </c>
      <c r="C4" s="140"/>
      <c r="D4" s="141"/>
      <c r="E4" s="141"/>
      <c r="F4" s="141"/>
      <c r="G4" s="88"/>
    </row>
    <row r="5" spans="1:15" s="84" customFormat="1" ht="30.75" customHeight="1">
      <c r="B5" s="141"/>
      <c r="C5" s="141"/>
      <c r="D5" s="141"/>
      <c r="E5" s="141"/>
      <c r="F5" s="141"/>
      <c r="G5" s="88"/>
    </row>
    <row r="7" spans="1:15" ht="63.75" customHeight="1">
      <c r="A7" s="89"/>
      <c r="B7" s="90" t="s">
        <v>399</v>
      </c>
      <c r="C7" s="90"/>
      <c r="D7" s="90" t="s">
        <v>400</v>
      </c>
      <c r="E7" s="90" t="s">
        <v>401</v>
      </c>
    </row>
    <row r="8" spans="1:15" ht="15.75" thickBot="1"/>
    <row r="9" spans="1:15" ht="43.5" customHeight="1" thickBot="1">
      <c r="A9" s="91"/>
      <c r="B9" s="92" t="s">
        <v>50</v>
      </c>
      <c r="C9" s="93" t="s">
        <v>402</v>
      </c>
      <c r="D9" s="93" t="s">
        <v>403</v>
      </c>
      <c r="E9" s="93" t="s">
        <v>404</v>
      </c>
      <c r="G9" s="94" t="s">
        <v>405</v>
      </c>
      <c r="I9" s="91"/>
      <c r="J9" s="81"/>
      <c r="M9" s="83"/>
      <c r="O9" s="83"/>
    </row>
    <row r="10" spans="1:15" ht="15.75">
      <c r="A10" s="91"/>
      <c r="B10" s="95"/>
      <c r="D10" s="96"/>
      <c r="E10" s="96"/>
      <c r="I10" s="91"/>
      <c r="J10" s="81"/>
      <c r="M10" s="83"/>
      <c r="O10" s="83"/>
    </row>
    <row r="11" spans="1:15" ht="15.75">
      <c r="A11" s="91"/>
      <c r="B11" s="97" t="s">
        <v>406</v>
      </c>
      <c r="C11" s="98"/>
      <c r="D11" s="99"/>
      <c r="E11" s="100">
        <v>7</v>
      </c>
      <c r="G11" s="101" t="s">
        <v>407</v>
      </c>
      <c r="I11" s="91"/>
      <c r="J11" s="81"/>
      <c r="M11" s="83"/>
      <c r="O11" s="83"/>
    </row>
    <row r="12" spans="1:15" ht="15.75">
      <c r="A12" s="91"/>
      <c r="B12" s="102" t="s">
        <v>408</v>
      </c>
      <c r="C12" s="103"/>
      <c r="D12" s="104" t="s">
        <v>409</v>
      </c>
      <c r="E12" s="105">
        <v>2</v>
      </c>
      <c r="G12" s="142" t="s">
        <v>410</v>
      </c>
      <c r="I12" s="91"/>
      <c r="J12" s="81"/>
      <c r="M12" s="83"/>
      <c r="O12" s="83"/>
    </row>
    <row r="13" spans="1:15" ht="15" customHeight="1">
      <c r="B13" s="102" t="s">
        <v>411</v>
      </c>
      <c r="C13" s="103"/>
      <c r="D13" s="104" t="s">
        <v>409</v>
      </c>
      <c r="E13" s="105">
        <v>1</v>
      </c>
      <c r="G13" s="142"/>
      <c r="I13" s="81"/>
      <c r="J13" s="81"/>
      <c r="L13" s="81"/>
    </row>
    <row r="14" spans="1:15" s="106" customFormat="1" ht="15" customHeight="1">
      <c r="B14" s="102" t="s">
        <v>412</v>
      </c>
      <c r="C14" s="107"/>
      <c r="D14" s="104" t="s">
        <v>409</v>
      </c>
      <c r="E14" s="105">
        <v>3</v>
      </c>
      <c r="G14" s="142"/>
    </row>
    <row r="15" spans="1:15" s="108" customFormat="1" ht="15" customHeight="1">
      <c r="B15" s="102" t="s">
        <v>413</v>
      </c>
      <c r="C15" s="109"/>
      <c r="D15" s="107"/>
      <c r="E15" s="105">
        <v>9</v>
      </c>
      <c r="G15" s="142" t="s">
        <v>414</v>
      </c>
    </row>
    <row r="16" spans="1:15" s="108" customFormat="1" ht="15" customHeight="1">
      <c r="B16" s="102"/>
      <c r="C16" s="104" t="s">
        <v>415</v>
      </c>
      <c r="D16" s="107"/>
      <c r="E16" s="105">
        <v>5</v>
      </c>
      <c r="G16" s="142"/>
    </row>
    <row r="17" spans="2:15" s="108" customFormat="1" ht="15" customHeight="1">
      <c r="B17" s="102"/>
      <c r="C17" s="104" t="s">
        <v>416</v>
      </c>
      <c r="D17" s="107"/>
      <c r="E17" s="105">
        <v>4</v>
      </c>
      <c r="G17" s="142"/>
    </row>
    <row r="18" spans="2:15" s="108" customFormat="1" ht="15.75" customHeight="1">
      <c r="B18" s="110" t="s">
        <v>417</v>
      </c>
      <c r="C18" s="111"/>
      <c r="D18" s="112"/>
      <c r="E18" s="113" t="s">
        <v>418</v>
      </c>
      <c r="G18" s="114" t="s">
        <v>419</v>
      </c>
    </row>
    <row r="19" spans="2:15" ht="15" customHeight="1">
      <c r="I19" s="91"/>
      <c r="J19" s="81"/>
      <c r="M19" s="83"/>
      <c r="O19" s="83"/>
    </row>
    <row r="20" spans="2:15" ht="15" customHeight="1">
      <c r="B20" s="115" t="s">
        <v>191</v>
      </c>
      <c r="C20" s="116"/>
      <c r="D20" s="117"/>
      <c r="E20" s="118">
        <v>11</v>
      </c>
      <c r="I20" s="91"/>
      <c r="J20" s="81"/>
      <c r="M20" s="83"/>
      <c r="O20" s="83"/>
    </row>
    <row r="21" spans="2:15" ht="15.75">
      <c r="B21" s="119" t="s">
        <v>85</v>
      </c>
      <c r="C21" s="120"/>
      <c r="D21" s="121"/>
      <c r="E21" s="122">
        <v>12</v>
      </c>
      <c r="I21" s="123"/>
      <c r="J21" s="81"/>
      <c r="M21" s="83"/>
      <c r="O21" s="83"/>
    </row>
    <row r="22" spans="2:15" ht="15.75" customHeight="1">
      <c r="B22" s="124"/>
      <c r="C22" s="120" t="s">
        <v>92</v>
      </c>
      <c r="D22" s="121"/>
      <c r="E22" s="122">
        <v>2</v>
      </c>
      <c r="J22" s="81"/>
      <c r="M22" s="83"/>
      <c r="O22" s="83"/>
    </row>
    <row r="23" spans="2:15" ht="15.75" customHeight="1">
      <c r="B23" s="119"/>
      <c r="C23" s="120" t="s">
        <v>89</v>
      </c>
      <c r="D23" s="121"/>
      <c r="E23" s="122">
        <v>2</v>
      </c>
      <c r="I23" s="143"/>
      <c r="J23" s="81"/>
      <c r="M23" s="83"/>
      <c r="O23" s="83"/>
    </row>
    <row r="24" spans="2:15">
      <c r="B24" s="119"/>
      <c r="C24" s="120" t="s">
        <v>97</v>
      </c>
      <c r="D24" s="121"/>
      <c r="E24" s="122">
        <v>2</v>
      </c>
      <c r="I24" s="143"/>
      <c r="J24" s="81"/>
      <c r="M24" s="83"/>
      <c r="O24" s="83"/>
    </row>
    <row r="25" spans="2:15" ht="15" customHeight="1">
      <c r="B25" s="119"/>
      <c r="C25" s="120" t="s">
        <v>321</v>
      </c>
      <c r="D25" s="121"/>
      <c r="E25" s="122">
        <v>2</v>
      </c>
      <c r="I25" s="143"/>
      <c r="J25" s="81"/>
      <c r="M25" s="83"/>
      <c r="O25" s="83"/>
    </row>
    <row r="26" spans="2:15" ht="15.75" customHeight="1">
      <c r="B26" s="119"/>
      <c r="C26" s="120" t="s">
        <v>100</v>
      </c>
      <c r="D26" s="121"/>
      <c r="E26" s="122">
        <v>2</v>
      </c>
      <c r="I26" s="123"/>
      <c r="J26" s="81"/>
      <c r="M26" s="83"/>
      <c r="O26" s="83"/>
    </row>
    <row r="27" spans="2:15" ht="15.75" customHeight="1">
      <c r="B27" s="119"/>
      <c r="C27" s="120" t="s">
        <v>86</v>
      </c>
      <c r="D27" s="121"/>
      <c r="E27" s="122">
        <v>2</v>
      </c>
      <c r="I27" s="81"/>
      <c r="J27" s="81"/>
      <c r="M27" s="83"/>
      <c r="O27" s="83"/>
    </row>
    <row r="28" spans="2:15" ht="15" customHeight="1">
      <c r="B28" s="119" t="s">
        <v>105</v>
      </c>
      <c r="C28" s="120"/>
      <c r="D28" s="121"/>
      <c r="E28" s="122">
        <v>16</v>
      </c>
      <c r="I28" s="81"/>
      <c r="J28" s="81"/>
      <c r="M28" s="83"/>
      <c r="O28" s="83"/>
    </row>
    <row r="29" spans="2:15" ht="15.75" customHeight="1">
      <c r="B29" s="119"/>
      <c r="C29" s="120" t="s">
        <v>106</v>
      </c>
      <c r="D29" s="121"/>
      <c r="E29" s="122">
        <v>2</v>
      </c>
    </row>
    <row r="30" spans="2:15">
      <c r="B30" s="119"/>
      <c r="C30" s="120" t="s">
        <v>137</v>
      </c>
      <c r="D30" s="121"/>
      <c r="E30" s="122">
        <v>3</v>
      </c>
    </row>
    <row r="31" spans="2:15">
      <c r="B31" s="119"/>
      <c r="C31" s="120" t="s">
        <v>109</v>
      </c>
      <c r="D31" s="121"/>
      <c r="E31" s="122">
        <v>2</v>
      </c>
    </row>
    <row r="32" spans="2:15">
      <c r="B32" s="119"/>
      <c r="C32" s="120" t="s">
        <v>118</v>
      </c>
      <c r="D32" s="121"/>
      <c r="E32" s="122">
        <v>2</v>
      </c>
    </row>
    <row r="33" spans="2:5">
      <c r="B33" s="119"/>
      <c r="C33" s="120" t="s">
        <v>112</v>
      </c>
      <c r="D33" s="121"/>
      <c r="E33" s="122">
        <v>2</v>
      </c>
    </row>
    <row r="34" spans="2:5">
      <c r="B34" s="119"/>
      <c r="C34" s="120" t="s">
        <v>126</v>
      </c>
      <c r="D34" s="121"/>
      <c r="E34" s="122">
        <v>2</v>
      </c>
    </row>
    <row r="35" spans="2:5">
      <c r="B35" s="119"/>
      <c r="C35" s="120" t="s">
        <v>115</v>
      </c>
      <c r="D35" s="121"/>
      <c r="E35" s="122">
        <v>1</v>
      </c>
    </row>
    <row r="36" spans="2:5">
      <c r="B36" s="119"/>
      <c r="C36" s="120" t="s">
        <v>121</v>
      </c>
      <c r="D36" s="121"/>
      <c r="E36" s="122">
        <v>2</v>
      </c>
    </row>
    <row r="37" spans="2:5">
      <c r="B37" s="119" t="s">
        <v>177</v>
      </c>
      <c r="C37" s="120"/>
      <c r="D37" s="121"/>
      <c r="E37" s="122">
        <v>12</v>
      </c>
    </row>
    <row r="38" spans="2:5">
      <c r="B38" s="124"/>
      <c r="C38" s="120" t="s">
        <v>285</v>
      </c>
      <c r="D38" s="121"/>
      <c r="E38" s="122">
        <v>2</v>
      </c>
    </row>
    <row r="39" spans="2:5">
      <c r="B39" s="119"/>
      <c r="C39" s="120" t="s">
        <v>290</v>
      </c>
      <c r="D39" s="121"/>
      <c r="E39" s="122">
        <v>2</v>
      </c>
    </row>
    <row r="40" spans="2:5">
      <c r="B40" s="119"/>
      <c r="C40" s="120" t="s">
        <v>178</v>
      </c>
      <c r="D40" s="121"/>
      <c r="E40" s="122">
        <v>2</v>
      </c>
    </row>
    <row r="41" spans="2:5">
      <c r="B41" s="119"/>
      <c r="C41" s="120" t="s">
        <v>295</v>
      </c>
      <c r="D41" s="121"/>
      <c r="E41" s="122">
        <v>2</v>
      </c>
    </row>
    <row r="42" spans="2:5">
      <c r="B42" s="119"/>
      <c r="C42" s="120" t="s">
        <v>287</v>
      </c>
      <c r="D42" s="121"/>
      <c r="E42" s="122">
        <v>2</v>
      </c>
    </row>
    <row r="43" spans="2:5">
      <c r="B43" s="119"/>
      <c r="C43" s="120" t="s">
        <v>292</v>
      </c>
      <c r="D43" s="121"/>
      <c r="E43" s="122">
        <v>2</v>
      </c>
    </row>
    <row r="44" spans="2:5">
      <c r="B44" s="119" t="s">
        <v>350</v>
      </c>
      <c r="C44" s="120"/>
      <c r="D44" s="121"/>
      <c r="E44" s="122">
        <v>9</v>
      </c>
    </row>
    <row r="45" spans="2:5">
      <c r="B45" s="119" t="s">
        <v>186</v>
      </c>
      <c r="C45" s="120"/>
      <c r="D45" s="121"/>
      <c r="E45" s="122">
        <v>13</v>
      </c>
    </row>
    <row r="46" spans="2:5">
      <c r="B46" s="124"/>
      <c r="C46" s="120" t="s">
        <v>92</v>
      </c>
      <c r="D46" s="121"/>
      <c r="E46" s="122">
        <v>5</v>
      </c>
    </row>
    <row r="47" spans="2:5">
      <c r="B47" s="119"/>
      <c r="C47" s="120" t="s">
        <v>86</v>
      </c>
      <c r="D47" s="121"/>
      <c r="E47" s="122">
        <v>8</v>
      </c>
    </row>
    <row r="48" spans="2:5">
      <c r="B48" s="119" t="s">
        <v>420</v>
      </c>
      <c r="C48" s="120"/>
      <c r="D48" s="121"/>
      <c r="E48" s="122">
        <v>7</v>
      </c>
    </row>
    <row r="49" spans="2:5">
      <c r="B49" s="119" t="s">
        <v>131</v>
      </c>
      <c r="C49" s="120"/>
      <c r="D49" s="121"/>
      <c r="E49" s="122">
        <v>10</v>
      </c>
    </row>
    <row r="50" spans="2:5">
      <c r="B50" s="119" t="s">
        <v>149</v>
      </c>
      <c r="C50" s="120"/>
      <c r="D50" s="121"/>
      <c r="E50" s="122">
        <v>9</v>
      </c>
    </row>
    <row r="51" spans="2:5">
      <c r="B51" s="119" t="s">
        <v>134</v>
      </c>
      <c r="C51" s="120"/>
      <c r="D51" s="121"/>
      <c r="E51" s="122">
        <v>7</v>
      </c>
    </row>
    <row r="52" spans="2:5">
      <c r="B52" s="119" t="s">
        <v>421</v>
      </c>
      <c r="C52" s="120"/>
      <c r="D52" s="121"/>
      <c r="E52" s="122">
        <v>7</v>
      </c>
    </row>
    <row r="53" spans="2:5">
      <c r="B53" s="124"/>
      <c r="C53" s="120" t="s">
        <v>422</v>
      </c>
      <c r="D53" s="121"/>
      <c r="E53" s="122">
        <v>2</v>
      </c>
    </row>
    <row r="54" spans="2:5">
      <c r="B54" s="119"/>
      <c r="C54" s="120" t="s">
        <v>381</v>
      </c>
      <c r="D54" s="121"/>
      <c r="E54" s="122">
        <v>1</v>
      </c>
    </row>
    <row r="55" spans="2:5">
      <c r="B55" s="119"/>
      <c r="C55" s="120" t="s">
        <v>423</v>
      </c>
      <c r="D55" s="121"/>
      <c r="E55" s="122">
        <v>2</v>
      </c>
    </row>
    <row r="56" spans="2:5">
      <c r="B56" s="119"/>
      <c r="C56" s="120" t="s">
        <v>424</v>
      </c>
      <c r="D56" s="121"/>
      <c r="E56" s="122">
        <v>2</v>
      </c>
    </row>
    <row r="57" spans="2:5">
      <c r="B57" s="119" t="s">
        <v>235</v>
      </c>
      <c r="C57" s="120"/>
      <c r="D57" s="121"/>
      <c r="E57" s="122">
        <v>14</v>
      </c>
    </row>
    <row r="58" spans="2:5">
      <c r="B58" s="124"/>
      <c r="C58" s="120" t="s">
        <v>238</v>
      </c>
      <c r="D58" s="121"/>
      <c r="E58" s="122">
        <v>4</v>
      </c>
    </row>
    <row r="59" spans="2:5">
      <c r="B59" s="119"/>
      <c r="C59" s="120" t="s">
        <v>89</v>
      </c>
      <c r="D59" s="121"/>
      <c r="E59" s="122">
        <v>3</v>
      </c>
    </row>
    <row r="60" spans="2:5">
      <c r="B60" s="119"/>
      <c r="C60" s="120" t="s">
        <v>100</v>
      </c>
      <c r="D60" s="121"/>
      <c r="E60" s="122">
        <v>3</v>
      </c>
    </row>
    <row r="61" spans="2:5">
      <c r="B61" s="119"/>
      <c r="C61" s="120" t="s">
        <v>86</v>
      </c>
      <c r="D61" s="121"/>
      <c r="E61" s="122">
        <v>4</v>
      </c>
    </row>
    <row r="62" spans="2:5">
      <c r="B62" s="119" t="s">
        <v>242</v>
      </c>
      <c r="C62" s="120"/>
      <c r="D62" s="121"/>
      <c r="E62" s="122">
        <v>30</v>
      </c>
    </row>
    <row r="63" spans="2:5">
      <c r="B63" s="124"/>
      <c r="C63" s="120" t="s">
        <v>272</v>
      </c>
      <c r="D63" s="121"/>
      <c r="E63" s="122">
        <v>1</v>
      </c>
    </row>
    <row r="64" spans="2:5">
      <c r="B64" s="119"/>
      <c r="C64" s="120" t="s">
        <v>269</v>
      </c>
      <c r="D64" s="121"/>
      <c r="E64" s="122">
        <v>3</v>
      </c>
    </row>
    <row r="65" spans="2:5">
      <c r="B65" s="119"/>
      <c r="C65" s="120" t="s">
        <v>275</v>
      </c>
      <c r="D65" s="121"/>
      <c r="E65" s="122">
        <v>3</v>
      </c>
    </row>
    <row r="66" spans="2:5">
      <c r="B66" s="119"/>
      <c r="C66" s="120" t="s">
        <v>278</v>
      </c>
      <c r="D66" s="121"/>
      <c r="E66" s="122">
        <v>1</v>
      </c>
    </row>
    <row r="67" spans="2:5">
      <c r="B67" s="119"/>
      <c r="C67" s="120" t="s">
        <v>248</v>
      </c>
      <c r="D67" s="121"/>
      <c r="E67" s="122">
        <v>2</v>
      </c>
    </row>
    <row r="68" spans="2:5">
      <c r="B68" s="119"/>
      <c r="C68" s="120" t="s">
        <v>243</v>
      </c>
      <c r="D68" s="121"/>
      <c r="E68" s="122">
        <v>1</v>
      </c>
    </row>
    <row r="69" spans="2:5">
      <c r="B69" s="119"/>
      <c r="C69" s="120" t="s">
        <v>252</v>
      </c>
      <c r="D69" s="121"/>
      <c r="E69" s="122">
        <v>2</v>
      </c>
    </row>
    <row r="70" spans="2:5">
      <c r="B70" s="119"/>
      <c r="C70" s="120" t="s">
        <v>280</v>
      </c>
      <c r="D70" s="121"/>
      <c r="E70" s="122">
        <v>1</v>
      </c>
    </row>
    <row r="71" spans="2:5">
      <c r="B71" s="119"/>
      <c r="C71" s="120" t="s">
        <v>263</v>
      </c>
      <c r="D71" s="121"/>
      <c r="E71" s="122">
        <v>2</v>
      </c>
    </row>
    <row r="72" spans="2:5">
      <c r="B72" s="119"/>
      <c r="C72" s="120" t="s">
        <v>258</v>
      </c>
      <c r="D72" s="121"/>
      <c r="E72" s="122">
        <v>2</v>
      </c>
    </row>
    <row r="73" spans="2:5">
      <c r="B73" s="119"/>
      <c r="C73" s="120" t="s">
        <v>383</v>
      </c>
      <c r="D73" s="121"/>
      <c r="E73" s="122">
        <v>3</v>
      </c>
    </row>
    <row r="74" spans="2:5">
      <c r="B74" s="119"/>
      <c r="C74" s="120" t="s">
        <v>256</v>
      </c>
      <c r="D74" s="121"/>
      <c r="E74" s="122">
        <v>3</v>
      </c>
    </row>
    <row r="75" spans="2:5">
      <c r="B75" s="119"/>
      <c r="C75" s="120" t="s">
        <v>250</v>
      </c>
      <c r="D75" s="121"/>
      <c r="E75" s="122">
        <v>3</v>
      </c>
    </row>
    <row r="76" spans="2:5">
      <c r="B76" s="119"/>
      <c r="C76" s="120" t="s">
        <v>245</v>
      </c>
      <c r="D76" s="121"/>
      <c r="E76" s="122">
        <v>1</v>
      </c>
    </row>
    <row r="77" spans="2:5">
      <c r="B77" s="119"/>
      <c r="C77" s="120" t="s">
        <v>266</v>
      </c>
      <c r="D77" s="121"/>
      <c r="E77" s="122">
        <v>2</v>
      </c>
    </row>
    <row r="78" spans="2:5">
      <c r="B78" s="119" t="s">
        <v>354</v>
      </c>
      <c r="C78" s="120"/>
      <c r="D78" s="121"/>
      <c r="E78" s="122">
        <v>7</v>
      </c>
    </row>
    <row r="79" spans="2:5">
      <c r="B79" s="119" t="s">
        <v>374</v>
      </c>
      <c r="C79" s="120"/>
      <c r="D79" s="121"/>
      <c r="E79" s="122">
        <v>8</v>
      </c>
    </row>
    <row r="80" spans="2:5">
      <c r="B80" s="119" t="s">
        <v>332</v>
      </c>
      <c r="C80" s="120"/>
      <c r="D80" s="121"/>
      <c r="E80" s="122">
        <v>6</v>
      </c>
    </row>
    <row r="81" spans="1:6">
      <c r="B81" s="119" t="s">
        <v>193</v>
      </c>
      <c r="C81" s="120"/>
      <c r="D81" s="121"/>
      <c r="E81" s="122">
        <v>12</v>
      </c>
    </row>
    <row r="82" spans="1:6">
      <c r="B82" s="124"/>
      <c r="C82" s="120" t="s">
        <v>196</v>
      </c>
      <c r="D82" s="121"/>
      <c r="E82" s="122">
        <v>10</v>
      </c>
    </row>
    <row r="83" spans="1:6">
      <c r="B83" s="119"/>
      <c r="C83" s="120" t="s">
        <v>194</v>
      </c>
      <c r="D83" s="121"/>
      <c r="E83" s="122">
        <v>2</v>
      </c>
    </row>
    <row r="84" spans="1:6">
      <c r="B84" s="119" t="s">
        <v>323</v>
      </c>
      <c r="C84" s="120"/>
      <c r="D84" s="121"/>
      <c r="E84" s="122">
        <v>11</v>
      </c>
    </row>
    <row r="85" spans="1:6">
      <c r="B85" s="124"/>
      <c r="C85" s="103" t="s">
        <v>324</v>
      </c>
      <c r="D85" s="121"/>
      <c r="E85" s="122">
        <v>3</v>
      </c>
    </row>
    <row r="86" spans="1:6">
      <c r="B86" s="119"/>
      <c r="C86" s="103" t="s">
        <v>326</v>
      </c>
      <c r="D86" s="121"/>
      <c r="E86" s="122">
        <v>2</v>
      </c>
    </row>
    <row r="87" spans="1:6">
      <c r="B87" s="119"/>
      <c r="C87" s="103" t="s">
        <v>328</v>
      </c>
      <c r="D87" s="121"/>
      <c r="E87" s="122">
        <v>3</v>
      </c>
    </row>
    <row r="88" spans="1:6">
      <c r="B88" s="119"/>
      <c r="C88" s="120" t="s">
        <v>330</v>
      </c>
      <c r="D88" s="121"/>
      <c r="E88" s="122">
        <v>3</v>
      </c>
    </row>
    <row r="89" spans="1:6">
      <c r="B89" s="119" t="s">
        <v>200</v>
      </c>
      <c r="C89" s="120"/>
      <c r="D89" s="121"/>
      <c r="E89" s="122">
        <v>11</v>
      </c>
    </row>
    <row r="90" spans="1:6">
      <c r="B90" s="124"/>
      <c r="C90" s="120" t="s">
        <v>201</v>
      </c>
      <c r="D90" s="121"/>
      <c r="E90" s="122">
        <v>3</v>
      </c>
    </row>
    <row r="91" spans="1:6">
      <c r="B91" s="119"/>
      <c r="C91" s="120" t="s">
        <v>203</v>
      </c>
      <c r="D91" s="121"/>
      <c r="E91" s="122">
        <v>8</v>
      </c>
    </row>
    <row r="92" spans="1:6">
      <c r="B92" s="119" t="s">
        <v>142</v>
      </c>
      <c r="C92" s="120"/>
      <c r="D92" s="121"/>
      <c r="E92" s="122">
        <v>9</v>
      </c>
    </row>
    <row r="93" spans="1:6">
      <c r="B93" s="124"/>
      <c r="C93" s="120" t="s">
        <v>146</v>
      </c>
      <c r="D93" s="121"/>
      <c r="E93" s="122">
        <v>1</v>
      </c>
    </row>
    <row r="94" spans="1:6">
      <c r="B94" s="119"/>
      <c r="C94" s="120" t="s">
        <v>143</v>
      </c>
      <c r="D94" s="121"/>
      <c r="E94" s="122">
        <v>8</v>
      </c>
    </row>
    <row r="95" spans="1:6">
      <c r="A95" s="125"/>
      <c r="B95" s="126" t="s">
        <v>367</v>
      </c>
      <c r="C95" s="127"/>
      <c r="D95" s="128"/>
      <c r="E95" s="129">
        <v>9</v>
      </c>
      <c r="F95" s="130"/>
    </row>
    <row r="96" spans="1:6">
      <c r="A96" s="125"/>
      <c r="B96" s="131"/>
      <c r="C96" s="131"/>
      <c r="D96" s="121"/>
      <c r="E96" s="121"/>
      <c r="F96" s="130"/>
    </row>
    <row r="97" spans="1:6">
      <c r="A97" s="125"/>
      <c r="B97" s="131"/>
      <c r="C97" s="131"/>
      <c r="D97" s="121"/>
      <c r="E97" s="121"/>
      <c r="F97" s="130"/>
    </row>
    <row r="98" spans="1:6">
      <c r="A98" s="125"/>
      <c r="B98" s="131"/>
      <c r="C98" s="131"/>
      <c r="D98" s="121"/>
      <c r="E98" s="121"/>
      <c r="F98" s="130"/>
    </row>
    <row r="99" spans="1:6">
      <c r="A99" s="125"/>
      <c r="B99" s="131"/>
      <c r="C99" s="131"/>
      <c r="D99" s="121"/>
      <c r="E99" s="121"/>
      <c r="F99" s="130"/>
    </row>
    <row r="100" spans="1:6">
      <c r="A100" s="125"/>
      <c r="B100" s="131"/>
      <c r="C100" s="131"/>
      <c r="D100" s="121"/>
      <c r="E100" s="121"/>
      <c r="F100" s="130"/>
    </row>
    <row r="101" spans="1:6">
      <c r="A101" s="125"/>
      <c r="B101" s="131"/>
      <c r="C101" s="131"/>
      <c r="D101" s="121"/>
      <c r="E101" s="121"/>
      <c r="F101" s="130"/>
    </row>
    <row r="102" spans="1:6">
      <c r="A102" s="125"/>
      <c r="B102" s="131"/>
      <c r="C102" s="131"/>
      <c r="D102" s="121"/>
      <c r="E102" s="121"/>
      <c r="F102" s="130"/>
    </row>
    <row r="103" spans="1:6">
      <c r="A103" s="125"/>
      <c r="B103" s="131"/>
      <c r="C103" s="131"/>
      <c r="D103" s="121"/>
      <c r="E103" s="121"/>
      <c r="F103" s="130"/>
    </row>
    <row r="104" spans="1:6">
      <c r="A104" s="125"/>
      <c r="B104" s="131"/>
      <c r="C104" s="131"/>
      <c r="D104" s="121"/>
      <c r="E104" s="121"/>
      <c r="F104" s="130"/>
    </row>
    <row r="105" spans="1:6">
      <c r="A105" s="125"/>
      <c r="B105" s="131"/>
      <c r="C105" s="131"/>
      <c r="D105" s="121"/>
      <c r="E105" s="121"/>
      <c r="F105" s="130"/>
    </row>
    <row r="106" spans="1:6">
      <c r="A106" s="125"/>
      <c r="B106" s="131"/>
      <c r="C106" s="131"/>
      <c r="D106" s="121"/>
      <c r="E106" s="121"/>
      <c r="F106" s="130"/>
    </row>
    <row r="107" spans="1:6">
      <c r="A107" s="125"/>
      <c r="B107" s="131"/>
      <c r="C107" s="131"/>
      <c r="D107" s="121"/>
      <c r="E107" s="121"/>
      <c r="F107" s="130"/>
    </row>
    <row r="108" spans="1:6">
      <c r="A108" s="125"/>
      <c r="B108" s="131"/>
      <c r="C108" s="131"/>
      <c r="D108" s="121"/>
      <c r="E108" s="121"/>
      <c r="F108" s="130"/>
    </row>
    <row r="109" spans="1:6">
      <c r="A109" s="125"/>
      <c r="B109" s="131"/>
      <c r="C109" s="131"/>
      <c r="D109" s="121"/>
      <c r="E109" s="121"/>
      <c r="F109" s="130"/>
    </row>
    <row r="110" spans="1:6">
      <c r="A110" s="125"/>
      <c r="B110" s="131"/>
      <c r="C110" s="131"/>
      <c r="D110" s="121"/>
      <c r="E110" s="121"/>
      <c r="F110" s="130"/>
    </row>
    <row r="111" spans="1:6">
      <c r="A111" s="125"/>
      <c r="B111" s="131"/>
      <c r="C111" s="131"/>
      <c r="D111" s="121"/>
      <c r="E111" s="121"/>
      <c r="F111" s="130"/>
    </row>
    <row r="112" spans="1:6">
      <c r="A112" s="125"/>
      <c r="B112" s="131"/>
      <c r="C112" s="131"/>
      <c r="D112" s="121"/>
      <c r="E112" s="121"/>
      <c r="F112" s="130"/>
    </row>
    <row r="113" spans="1:6">
      <c r="A113" s="125"/>
      <c r="B113" s="131"/>
      <c r="C113" s="131"/>
      <c r="D113" s="121"/>
      <c r="E113" s="121"/>
      <c r="F113" s="130"/>
    </row>
    <row r="114" spans="1:6">
      <c r="A114" s="125"/>
      <c r="B114" s="131"/>
      <c r="C114" s="131"/>
      <c r="D114" s="121"/>
      <c r="E114" s="121"/>
      <c r="F114" s="130"/>
    </row>
    <row r="115" spans="1:6">
      <c r="A115" s="125"/>
      <c r="B115" s="131"/>
      <c r="C115" s="131"/>
      <c r="D115" s="121"/>
      <c r="E115" s="121"/>
      <c r="F115" s="130"/>
    </row>
    <row r="116" spans="1:6">
      <c r="A116" s="125"/>
      <c r="B116" s="131"/>
      <c r="C116" s="131"/>
      <c r="D116" s="121"/>
      <c r="E116" s="121"/>
      <c r="F116" s="130"/>
    </row>
    <row r="117" spans="1:6">
      <c r="A117" s="125"/>
      <c r="B117" s="131"/>
      <c r="C117" s="131"/>
      <c r="D117" s="121"/>
      <c r="E117" s="121"/>
      <c r="F117" s="130"/>
    </row>
    <row r="118" spans="1:6">
      <c r="A118" s="125"/>
      <c r="B118" s="131"/>
      <c r="C118" s="131"/>
      <c r="D118" s="121"/>
      <c r="E118" s="121"/>
      <c r="F118" s="130"/>
    </row>
    <row r="119" spans="1:6">
      <c r="A119" s="125"/>
      <c r="B119" s="131"/>
      <c r="C119" s="131"/>
      <c r="D119" s="121"/>
      <c r="E119" s="121"/>
      <c r="F119" s="130"/>
    </row>
    <row r="120" spans="1:6">
      <c r="A120" s="125"/>
      <c r="B120" s="131"/>
      <c r="C120" s="131"/>
      <c r="D120" s="121"/>
      <c r="E120" s="121"/>
      <c r="F120" s="130"/>
    </row>
    <row r="121" spans="1:6">
      <c r="A121" s="125"/>
      <c r="B121" s="131"/>
      <c r="C121" s="131"/>
      <c r="D121" s="121"/>
      <c r="E121" s="121"/>
      <c r="F121" s="130"/>
    </row>
    <row r="122" spans="1:6">
      <c r="A122" s="125"/>
      <c r="B122" s="131"/>
      <c r="C122" s="131"/>
      <c r="D122" s="121"/>
      <c r="E122" s="121"/>
      <c r="F122" s="130"/>
    </row>
    <row r="123" spans="1:6">
      <c r="A123" s="125"/>
      <c r="B123" s="131"/>
      <c r="C123" s="131"/>
      <c r="D123" s="121"/>
      <c r="E123" s="121"/>
      <c r="F123" s="130"/>
    </row>
    <row r="124" spans="1:6">
      <c r="A124" s="125"/>
      <c r="B124" s="131"/>
      <c r="C124" s="131"/>
      <c r="D124" s="121"/>
      <c r="E124" s="121"/>
      <c r="F124" s="130"/>
    </row>
    <row r="125" spans="1:6">
      <c r="A125" s="125"/>
      <c r="B125" s="131"/>
      <c r="C125" s="131"/>
      <c r="D125" s="121"/>
      <c r="E125" s="121"/>
      <c r="F125" s="130"/>
    </row>
    <row r="126" spans="1:6">
      <c r="A126" s="125"/>
      <c r="B126" s="131"/>
      <c r="C126" s="131"/>
      <c r="D126" s="121"/>
      <c r="E126" s="121"/>
      <c r="F126" s="130"/>
    </row>
    <row r="127" spans="1:6">
      <c r="A127" s="125"/>
      <c r="B127" s="131"/>
      <c r="C127" s="131"/>
      <c r="D127" s="121"/>
      <c r="E127" s="121"/>
      <c r="F127" s="130"/>
    </row>
    <row r="128" spans="1:6">
      <c r="A128" s="125"/>
      <c r="B128" s="131"/>
      <c r="C128" s="131"/>
      <c r="D128" s="121"/>
      <c r="E128" s="121"/>
      <c r="F128" s="130"/>
    </row>
    <row r="129" spans="1:6">
      <c r="A129" s="125"/>
      <c r="B129" s="131"/>
      <c r="C129" s="131"/>
      <c r="D129" s="121"/>
      <c r="E129" s="121"/>
      <c r="F129" s="130"/>
    </row>
    <row r="130" spans="1:6">
      <c r="A130" s="125"/>
      <c r="B130" s="131"/>
      <c r="C130" s="131"/>
      <c r="D130" s="121"/>
      <c r="E130" s="121"/>
      <c r="F130" s="130"/>
    </row>
    <row r="131" spans="1:6">
      <c r="A131" s="125"/>
      <c r="B131" s="131"/>
      <c r="C131" s="131"/>
      <c r="D131" s="121"/>
      <c r="E131" s="121"/>
      <c r="F131" s="130"/>
    </row>
    <row r="132" spans="1:6">
      <c r="A132" s="125"/>
      <c r="B132" s="131"/>
      <c r="C132" s="131"/>
      <c r="D132" s="121"/>
      <c r="E132" s="121"/>
      <c r="F132" s="130"/>
    </row>
    <row r="133" spans="1:6">
      <c r="A133" s="125"/>
      <c r="B133" s="131"/>
      <c r="C133" s="131"/>
      <c r="D133" s="121"/>
      <c r="E133" s="121"/>
      <c r="F133" s="130"/>
    </row>
    <row r="134" spans="1:6">
      <c r="A134" s="125"/>
      <c r="B134" s="131"/>
      <c r="C134" s="131"/>
      <c r="D134" s="121"/>
      <c r="E134" s="121"/>
      <c r="F134" s="130"/>
    </row>
    <row r="135" spans="1:6">
      <c r="A135" s="125"/>
      <c r="B135" s="131"/>
      <c r="C135" s="131"/>
      <c r="D135" s="121"/>
      <c r="E135" s="121"/>
      <c r="F135" s="130"/>
    </row>
    <row r="136" spans="1:6">
      <c r="A136" s="125"/>
      <c r="B136" s="131"/>
      <c r="C136" s="131"/>
      <c r="D136" s="121"/>
      <c r="E136" s="121"/>
      <c r="F136" s="130"/>
    </row>
    <row r="137" spans="1:6">
      <c r="A137" s="125"/>
      <c r="B137" s="131"/>
      <c r="C137" s="131"/>
      <c r="D137" s="121"/>
      <c r="E137" s="121"/>
      <c r="F137" s="130"/>
    </row>
    <row r="138" spans="1:6">
      <c r="A138" s="125"/>
      <c r="B138" s="131"/>
      <c r="C138" s="131"/>
      <c r="D138" s="121"/>
      <c r="E138" s="121"/>
      <c r="F138" s="130"/>
    </row>
    <row r="139" spans="1:6">
      <c r="A139" s="125"/>
      <c r="B139" s="131"/>
      <c r="C139" s="131"/>
      <c r="D139" s="121"/>
      <c r="E139" s="121"/>
      <c r="F139" s="130"/>
    </row>
    <row r="140" spans="1:6">
      <c r="A140" s="125"/>
      <c r="B140" s="131"/>
      <c r="C140" s="131"/>
      <c r="D140" s="121"/>
      <c r="E140" s="121"/>
      <c r="F140" s="130"/>
    </row>
    <row r="141" spans="1:6">
      <c r="A141" s="125"/>
      <c r="B141" s="131"/>
      <c r="C141" s="131"/>
      <c r="D141" s="121"/>
      <c r="E141" s="121"/>
      <c r="F141" s="130"/>
    </row>
    <row r="142" spans="1:6">
      <c r="A142" s="125"/>
      <c r="B142" s="131"/>
      <c r="C142" s="131"/>
      <c r="D142" s="121"/>
      <c r="E142" s="121"/>
      <c r="F142" s="130"/>
    </row>
    <row r="143" spans="1:6">
      <c r="A143" s="125"/>
      <c r="B143" s="131"/>
      <c r="C143" s="131"/>
      <c r="D143" s="121"/>
      <c r="E143" s="121"/>
      <c r="F143" s="130"/>
    </row>
    <row r="144" spans="1:6">
      <c r="A144" s="125"/>
      <c r="B144" s="131"/>
      <c r="C144" s="131"/>
      <c r="D144" s="121"/>
      <c r="E144" s="121"/>
      <c r="F144" s="130"/>
    </row>
    <row r="145" spans="1:6">
      <c r="A145" s="125"/>
      <c r="B145" s="131"/>
      <c r="C145" s="131"/>
      <c r="D145" s="121"/>
      <c r="E145" s="121"/>
      <c r="F145" s="130"/>
    </row>
    <row r="146" spans="1:6">
      <c r="A146" s="125"/>
      <c r="B146" s="131"/>
      <c r="C146" s="131"/>
      <c r="D146" s="121"/>
      <c r="E146" s="121"/>
      <c r="F146" s="130"/>
    </row>
    <row r="147" spans="1:6">
      <c r="A147" s="125"/>
      <c r="B147" s="131"/>
      <c r="C147" s="131"/>
      <c r="D147" s="121"/>
      <c r="E147" s="121"/>
      <c r="F147" s="130"/>
    </row>
    <row r="148" spans="1:6">
      <c r="A148" s="125"/>
      <c r="B148" s="131"/>
      <c r="C148" s="131"/>
      <c r="D148" s="121"/>
      <c r="E148" s="121"/>
      <c r="F148" s="130"/>
    </row>
    <row r="149" spans="1:6">
      <c r="A149" s="125"/>
      <c r="B149" s="131"/>
      <c r="C149" s="131"/>
      <c r="D149" s="121"/>
      <c r="E149" s="121"/>
      <c r="F149" s="130"/>
    </row>
    <row r="150" spans="1:6">
      <c r="A150" s="125"/>
      <c r="B150" s="131"/>
      <c r="C150" s="131"/>
      <c r="D150" s="121"/>
      <c r="E150" s="121"/>
      <c r="F150" s="130"/>
    </row>
    <row r="151" spans="1:6">
      <c r="A151" s="125"/>
      <c r="B151" s="131"/>
      <c r="C151" s="131"/>
      <c r="D151" s="121"/>
      <c r="E151" s="121"/>
      <c r="F151" s="130"/>
    </row>
    <row r="152" spans="1:6">
      <c r="A152" s="125"/>
      <c r="B152" s="131"/>
      <c r="C152" s="131"/>
      <c r="D152" s="121"/>
      <c r="E152" s="121"/>
      <c r="F152" s="130"/>
    </row>
    <row r="153" spans="1:6">
      <c r="A153" s="125"/>
      <c r="B153" s="131"/>
      <c r="C153" s="131"/>
      <c r="D153" s="121"/>
      <c r="E153" s="121"/>
      <c r="F153" s="130"/>
    </row>
    <row r="154" spans="1:6">
      <c r="A154" s="125"/>
      <c r="B154" s="131"/>
      <c r="C154" s="131"/>
      <c r="D154" s="121"/>
      <c r="E154" s="121"/>
      <c r="F154" s="130"/>
    </row>
    <row r="155" spans="1:6">
      <c r="A155" s="125"/>
      <c r="B155" s="131"/>
      <c r="C155" s="131"/>
      <c r="D155" s="121"/>
      <c r="E155" s="121"/>
      <c r="F155" s="130"/>
    </row>
    <row r="156" spans="1:6">
      <c r="A156" s="125"/>
      <c r="B156" s="131"/>
      <c r="C156" s="131"/>
      <c r="D156" s="121"/>
      <c r="E156" s="121"/>
      <c r="F156" s="130"/>
    </row>
    <row r="157" spans="1:6">
      <c r="A157" s="125"/>
      <c r="B157" s="131"/>
      <c r="C157" s="131"/>
      <c r="D157" s="121"/>
      <c r="E157" s="121"/>
      <c r="F157" s="130"/>
    </row>
    <row r="158" spans="1:6">
      <c r="A158" s="125"/>
      <c r="B158" s="131"/>
      <c r="C158" s="131"/>
      <c r="D158" s="121"/>
      <c r="E158" s="121"/>
      <c r="F158" s="130"/>
    </row>
    <row r="159" spans="1:6">
      <c r="A159" s="125"/>
      <c r="B159" s="131"/>
      <c r="C159" s="131"/>
      <c r="D159" s="121"/>
      <c r="E159" s="121"/>
      <c r="F159" s="130"/>
    </row>
    <row r="160" spans="1:6">
      <c r="A160" s="125"/>
      <c r="B160" s="131"/>
      <c r="C160" s="131"/>
      <c r="D160" s="121"/>
      <c r="E160" s="121"/>
      <c r="F160" s="130"/>
    </row>
    <row r="161" spans="1:6">
      <c r="A161" s="125"/>
      <c r="B161" s="131"/>
      <c r="C161" s="131"/>
      <c r="D161" s="121"/>
      <c r="E161" s="121"/>
      <c r="F161" s="130"/>
    </row>
    <row r="162" spans="1:6">
      <c r="A162" s="125"/>
      <c r="B162" s="131"/>
      <c r="C162" s="131"/>
      <c r="D162" s="121"/>
      <c r="E162" s="121"/>
      <c r="F162" s="130"/>
    </row>
    <row r="163" spans="1:6">
      <c r="A163" s="125"/>
      <c r="B163" s="131"/>
      <c r="C163" s="131"/>
      <c r="D163" s="121"/>
      <c r="E163" s="121"/>
      <c r="F163" s="130"/>
    </row>
    <row r="164" spans="1:6">
      <c r="A164" s="125"/>
      <c r="B164" s="131"/>
      <c r="C164" s="131"/>
      <c r="D164" s="121"/>
      <c r="E164" s="121"/>
      <c r="F164" s="130"/>
    </row>
    <row r="165" spans="1:6">
      <c r="A165" s="125"/>
      <c r="B165" s="131"/>
      <c r="C165" s="131"/>
      <c r="D165" s="121"/>
      <c r="E165" s="121"/>
      <c r="F165" s="130"/>
    </row>
    <row r="166" spans="1:6">
      <c r="A166" s="125"/>
      <c r="B166" s="131"/>
      <c r="C166" s="131"/>
      <c r="D166" s="121"/>
      <c r="E166" s="121"/>
      <c r="F166" s="130"/>
    </row>
    <row r="167" spans="1:6">
      <c r="A167" s="125"/>
      <c r="B167" s="131"/>
      <c r="C167" s="131"/>
      <c r="D167" s="121"/>
      <c r="E167" s="121"/>
      <c r="F167" s="130"/>
    </row>
    <row r="168" spans="1:6">
      <c r="A168" s="125"/>
      <c r="B168" s="131"/>
      <c r="C168" s="131"/>
      <c r="D168" s="121"/>
      <c r="E168" s="121"/>
      <c r="F168" s="130"/>
    </row>
    <row r="169" spans="1:6">
      <c r="A169" s="125"/>
      <c r="B169" s="131"/>
      <c r="C169" s="131"/>
      <c r="D169" s="121"/>
      <c r="E169" s="121"/>
      <c r="F169" s="130"/>
    </row>
    <row r="170" spans="1:6">
      <c r="A170" s="125"/>
      <c r="B170" s="131"/>
      <c r="C170" s="131"/>
      <c r="D170" s="121"/>
      <c r="E170" s="121"/>
      <c r="F170" s="130"/>
    </row>
    <row r="171" spans="1:6">
      <c r="A171" s="125"/>
      <c r="B171" s="131"/>
      <c r="C171" s="131"/>
      <c r="D171" s="121"/>
      <c r="E171" s="121"/>
      <c r="F171" s="130"/>
    </row>
    <row r="172" spans="1:6">
      <c r="A172" s="125"/>
      <c r="B172" s="131"/>
      <c r="C172" s="131"/>
      <c r="D172" s="121"/>
      <c r="E172" s="121"/>
      <c r="F172" s="130"/>
    </row>
    <row r="173" spans="1:6">
      <c r="A173" s="125"/>
      <c r="B173" s="131"/>
      <c r="C173" s="131"/>
      <c r="D173" s="121"/>
      <c r="E173" s="121"/>
      <c r="F173" s="130"/>
    </row>
    <row r="174" spans="1:6">
      <c r="A174" s="125"/>
      <c r="B174" s="131"/>
      <c r="C174" s="131"/>
      <c r="D174" s="121"/>
      <c r="E174" s="121"/>
      <c r="F174" s="130"/>
    </row>
    <row r="175" spans="1:6">
      <c r="A175" s="125"/>
      <c r="B175" s="131"/>
      <c r="C175" s="131"/>
      <c r="D175" s="121"/>
      <c r="E175" s="121"/>
      <c r="F175" s="130"/>
    </row>
    <row r="176" spans="1:6">
      <c r="A176" s="125"/>
      <c r="B176" s="131"/>
      <c r="C176" s="131"/>
      <c r="D176" s="121"/>
      <c r="E176" s="121"/>
      <c r="F176" s="130"/>
    </row>
    <row r="177" spans="1:6">
      <c r="A177" s="125"/>
      <c r="B177" s="131"/>
      <c r="C177" s="131"/>
      <c r="D177" s="121"/>
      <c r="E177" s="121"/>
      <c r="F177" s="130"/>
    </row>
    <row r="178" spans="1:6">
      <c r="A178" s="125"/>
      <c r="B178" s="131"/>
      <c r="C178" s="131"/>
      <c r="D178" s="121"/>
      <c r="E178" s="121"/>
      <c r="F178" s="130"/>
    </row>
    <row r="179" spans="1:6">
      <c r="A179" s="125"/>
      <c r="B179" s="131"/>
      <c r="C179" s="131"/>
      <c r="D179" s="121"/>
      <c r="E179" s="121"/>
      <c r="F179" s="130"/>
    </row>
    <row r="180" spans="1:6">
      <c r="A180" s="125"/>
      <c r="B180" s="131"/>
      <c r="C180" s="131"/>
      <c r="D180" s="121"/>
      <c r="E180" s="121"/>
      <c r="F180" s="130"/>
    </row>
    <row r="181" spans="1:6">
      <c r="A181" s="125"/>
      <c r="B181" s="131"/>
      <c r="C181" s="131"/>
      <c r="D181" s="121"/>
      <c r="E181" s="121"/>
      <c r="F181" s="130"/>
    </row>
    <row r="182" spans="1:6">
      <c r="A182" s="125"/>
      <c r="B182" s="131"/>
      <c r="C182" s="131"/>
      <c r="D182" s="121"/>
      <c r="E182" s="121"/>
      <c r="F182" s="130"/>
    </row>
    <row r="183" spans="1:6">
      <c r="A183" s="125"/>
      <c r="B183" s="131"/>
      <c r="C183" s="131"/>
      <c r="D183" s="121"/>
      <c r="E183" s="121"/>
      <c r="F183" s="130"/>
    </row>
    <row r="184" spans="1:6">
      <c r="A184" s="125"/>
      <c r="B184" s="131"/>
      <c r="C184" s="131"/>
      <c r="D184" s="121"/>
      <c r="E184" s="121"/>
      <c r="F184" s="130"/>
    </row>
    <row r="185" spans="1:6">
      <c r="A185" s="125"/>
      <c r="B185" s="131"/>
      <c r="C185" s="131"/>
      <c r="D185" s="121"/>
      <c r="E185" s="121"/>
      <c r="F185" s="130"/>
    </row>
    <row r="186" spans="1:6">
      <c r="A186" s="125"/>
      <c r="B186" s="131"/>
      <c r="C186" s="131"/>
      <c r="D186" s="121"/>
      <c r="E186" s="121"/>
      <c r="F186" s="130"/>
    </row>
    <row r="187" spans="1:6">
      <c r="A187" s="125"/>
      <c r="B187" s="131"/>
      <c r="C187" s="131"/>
      <c r="D187" s="121"/>
      <c r="E187" s="121"/>
      <c r="F187" s="130"/>
    </row>
    <row r="188" spans="1:6">
      <c r="A188" s="125"/>
      <c r="B188" s="131"/>
      <c r="C188" s="131"/>
      <c r="D188" s="121"/>
      <c r="E188" s="121"/>
      <c r="F188" s="130"/>
    </row>
    <row r="189" spans="1:6">
      <c r="A189" s="125"/>
      <c r="B189" s="131"/>
      <c r="C189" s="131"/>
      <c r="D189" s="121"/>
      <c r="E189" s="121"/>
      <c r="F189" s="130"/>
    </row>
    <row r="190" spans="1:6">
      <c r="A190" s="125"/>
      <c r="B190" s="131"/>
      <c r="C190" s="131"/>
      <c r="D190" s="121"/>
      <c r="E190" s="121"/>
      <c r="F190" s="130"/>
    </row>
    <row r="191" spans="1:6">
      <c r="A191" s="125"/>
      <c r="B191" s="131"/>
      <c r="C191" s="131"/>
      <c r="D191" s="121"/>
      <c r="E191" s="121"/>
      <c r="F191" s="130"/>
    </row>
    <row r="192" spans="1:6">
      <c r="A192" s="125"/>
      <c r="B192" s="131"/>
      <c r="C192" s="131"/>
      <c r="D192" s="121"/>
      <c r="E192" s="121"/>
      <c r="F192" s="130"/>
    </row>
    <row r="193" spans="1:6">
      <c r="A193" s="125"/>
      <c r="B193" s="131"/>
      <c r="C193" s="131"/>
      <c r="D193" s="121"/>
      <c r="E193" s="121"/>
      <c r="F193" s="130"/>
    </row>
    <row r="194" spans="1:6">
      <c r="A194" s="125"/>
      <c r="B194" s="131"/>
      <c r="C194" s="131"/>
      <c r="D194" s="121"/>
      <c r="E194" s="121"/>
      <c r="F194" s="130"/>
    </row>
    <row r="195" spans="1:6">
      <c r="A195" s="125"/>
      <c r="B195" s="131"/>
      <c r="C195" s="131"/>
      <c r="D195" s="121"/>
      <c r="E195" s="121"/>
      <c r="F195" s="130"/>
    </row>
    <row r="196" spans="1:6">
      <c r="A196" s="125"/>
      <c r="B196" s="131"/>
      <c r="C196" s="131"/>
      <c r="D196" s="121"/>
      <c r="E196" s="121"/>
      <c r="F196" s="130"/>
    </row>
    <row r="197" spans="1:6">
      <c r="A197" s="125"/>
      <c r="B197" s="131"/>
      <c r="C197" s="131"/>
      <c r="D197" s="121"/>
      <c r="E197" s="121"/>
      <c r="F197" s="130"/>
    </row>
    <row r="198" spans="1:6">
      <c r="A198" s="125"/>
      <c r="B198" s="131"/>
      <c r="C198" s="131"/>
      <c r="D198" s="121"/>
      <c r="E198" s="121"/>
      <c r="F198" s="130"/>
    </row>
    <row r="199" spans="1:6">
      <c r="A199" s="125"/>
      <c r="B199" s="131"/>
      <c r="C199" s="131"/>
      <c r="D199" s="121"/>
      <c r="E199" s="121"/>
      <c r="F199" s="130"/>
    </row>
    <row r="200" spans="1:6">
      <c r="A200" s="125"/>
      <c r="B200" s="132"/>
      <c r="C200" s="132"/>
      <c r="D200" s="121"/>
      <c r="E200" s="121"/>
      <c r="F200" s="130"/>
    </row>
    <row r="201" spans="1:6">
      <c r="A201" s="125"/>
      <c r="B201" s="132"/>
      <c r="C201" s="132"/>
      <c r="D201" s="121"/>
      <c r="E201" s="121"/>
      <c r="F201" s="130"/>
    </row>
    <row r="202" spans="1:6">
      <c r="A202" s="125"/>
      <c r="B202" s="132"/>
      <c r="C202" s="132"/>
      <c r="D202" s="121"/>
      <c r="E202" s="121"/>
      <c r="F202" s="130"/>
    </row>
    <row r="203" spans="1:6">
      <c r="A203" s="125"/>
      <c r="B203" s="132"/>
      <c r="C203" s="132"/>
      <c r="D203" s="121"/>
      <c r="E203" s="121"/>
      <c r="F203" s="130"/>
    </row>
    <row r="204" spans="1:6">
      <c r="A204" s="125"/>
      <c r="B204" s="132"/>
      <c r="C204" s="132"/>
      <c r="D204" s="121"/>
      <c r="E204" s="121"/>
      <c r="F204" s="130"/>
    </row>
    <row r="205" spans="1:6">
      <c r="A205" s="125"/>
      <c r="B205" s="132"/>
      <c r="C205" s="132"/>
      <c r="D205" s="121"/>
      <c r="E205" s="121"/>
      <c r="F205" s="130"/>
    </row>
    <row r="206" spans="1:6">
      <c r="A206" s="125"/>
      <c r="B206" s="132"/>
      <c r="C206" s="132"/>
      <c r="D206" s="121"/>
      <c r="E206" s="121"/>
      <c r="F206" s="130"/>
    </row>
    <row r="207" spans="1:6">
      <c r="A207" s="125"/>
      <c r="B207" s="132"/>
      <c r="C207" s="132"/>
      <c r="D207" s="121"/>
      <c r="E207" s="121"/>
      <c r="F207" s="130"/>
    </row>
    <row r="208" spans="1:6">
      <c r="A208" s="125"/>
      <c r="B208" s="132"/>
      <c r="C208" s="132"/>
      <c r="D208" s="121"/>
      <c r="E208" s="121"/>
      <c r="F208" s="130"/>
    </row>
    <row r="209" spans="1:6">
      <c r="A209" s="125"/>
      <c r="B209" s="132"/>
      <c r="C209" s="132"/>
      <c r="D209" s="121"/>
      <c r="E209" s="121"/>
      <c r="F209" s="130"/>
    </row>
    <row r="210" spans="1:6">
      <c r="A210" s="125"/>
      <c r="B210" s="132"/>
      <c r="C210" s="132"/>
      <c r="D210" s="121"/>
      <c r="E210" s="121"/>
      <c r="F210" s="130"/>
    </row>
    <row r="211" spans="1:6">
      <c r="A211" s="125"/>
      <c r="B211" s="132"/>
      <c r="C211" s="132"/>
      <c r="D211" s="121"/>
      <c r="E211" s="121"/>
      <c r="F211" s="130"/>
    </row>
    <row r="212" spans="1:6">
      <c r="A212" s="125"/>
      <c r="B212" s="132"/>
      <c r="C212" s="132"/>
      <c r="D212" s="121"/>
      <c r="E212" s="121"/>
      <c r="F212" s="130"/>
    </row>
    <row r="213" spans="1:6">
      <c r="A213" s="125"/>
      <c r="B213" s="132"/>
      <c r="C213" s="132"/>
      <c r="D213" s="121"/>
      <c r="E213" s="121"/>
      <c r="F213" s="130"/>
    </row>
    <row r="214" spans="1:6">
      <c r="A214" s="125"/>
      <c r="B214" s="132"/>
      <c r="C214" s="132"/>
      <c r="D214" s="121"/>
      <c r="E214" s="121"/>
      <c r="F214" s="130"/>
    </row>
    <row r="215" spans="1:6">
      <c r="A215" s="125"/>
      <c r="B215" s="132"/>
      <c r="C215" s="132"/>
      <c r="D215" s="121"/>
      <c r="E215" s="121"/>
      <c r="F215" s="130"/>
    </row>
    <row r="216" spans="1:6">
      <c r="A216" s="125"/>
      <c r="B216" s="132"/>
      <c r="C216" s="132"/>
      <c r="D216" s="121"/>
      <c r="E216" s="121"/>
      <c r="F216" s="130"/>
    </row>
    <row r="217" spans="1:6">
      <c r="A217" s="125"/>
      <c r="B217" s="132"/>
      <c r="C217" s="132"/>
      <c r="D217" s="121"/>
      <c r="E217" s="121"/>
      <c r="F217" s="130"/>
    </row>
    <row r="218" spans="1:6">
      <c r="A218" s="125"/>
      <c r="B218" s="132"/>
      <c r="C218" s="132"/>
      <c r="D218" s="121"/>
      <c r="E218" s="121"/>
      <c r="F218" s="130"/>
    </row>
    <row r="219" spans="1:6">
      <c r="A219" s="125"/>
      <c r="B219" s="132"/>
      <c r="C219" s="132"/>
      <c r="D219" s="121"/>
      <c r="E219" s="121"/>
      <c r="F219" s="130"/>
    </row>
    <row r="220" spans="1:6">
      <c r="A220" s="125"/>
      <c r="B220" s="132"/>
      <c r="C220" s="132"/>
      <c r="D220" s="121"/>
      <c r="E220" s="121"/>
      <c r="F220" s="130"/>
    </row>
    <row r="221" spans="1:6">
      <c r="A221" s="125"/>
      <c r="B221" s="132"/>
      <c r="C221" s="132"/>
      <c r="D221" s="121"/>
      <c r="E221" s="121"/>
      <c r="F221" s="130"/>
    </row>
    <row r="222" spans="1:6">
      <c r="A222" s="125"/>
      <c r="B222" s="132"/>
      <c r="C222" s="132"/>
      <c r="D222" s="121"/>
      <c r="E222" s="121"/>
      <c r="F222" s="130"/>
    </row>
    <row r="223" spans="1:6">
      <c r="A223" s="125"/>
      <c r="B223" s="132"/>
      <c r="C223" s="132"/>
      <c r="D223" s="121"/>
      <c r="E223" s="121"/>
      <c r="F223" s="130"/>
    </row>
    <row r="224" spans="1:6">
      <c r="A224" s="125"/>
      <c r="B224" s="132"/>
      <c r="C224" s="132"/>
      <c r="D224" s="121"/>
      <c r="E224" s="121"/>
      <c r="F224" s="130"/>
    </row>
    <row r="225" spans="1:6">
      <c r="A225" s="125"/>
      <c r="B225" s="132"/>
      <c r="C225" s="132"/>
      <c r="D225" s="121"/>
      <c r="E225" s="121"/>
      <c r="F225" s="130"/>
    </row>
    <row r="226" spans="1:6">
      <c r="A226" s="125"/>
      <c r="B226" s="132"/>
      <c r="C226" s="132"/>
      <c r="D226" s="121"/>
      <c r="E226" s="121"/>
      <c r="F226" s="130"/>
    </row>
    <row r="227" spans="1:6">
      <c r="A227" s="125"/>
      <c r="B227" s="132"/>
      <c r="C227" s="132"/>
      <c r="D227" s="121"/>
      <c r="E227" s="121"/>
      <c r="F227" s="130"/>
    </row>
    <row r="228" spans="1:6">
      <c r="A228" s="125"/>
      <c r="B228" s="132"/>
      <c r="C228" s="132"/>
      <c r="D228" s="121"/>
      <c r="E228" s="121"/>
      <c r="F228" s="130"/>
    </row>
    <row r="229" spans="1:6">
      <c r="A229" s="125"/>
      <c r="B229" s="132"/>
      <c r="C229" s="132"/>
      <c r="D229" s="121"/>
      <c r="E229" s="121"/>
      <c r="F229" s="130"/>
    </row>
    <row r="230" spans="1:6">
      <c r="A230" s="125"/>
      <c r="B230" s="132"/>
      <c r="C230" s="132"/>
      <c r="D230" s="121"/>
      <c r="E230" s="121"/>
      <c r="F230" s="130"/>
    </row>
    <row r="231" spans="1:6">
      <c r="A231" s="125"/>
      <c r="B231" s="132"/>
      <c r="C231" s="132"/>
      <c r="D231" s="121"/>
      <c r="E231" s="121"/>
      <c r="F231" s="130"/>
    </row>
    <row r="232" spans="1:6">
      <c r="A232" s="125"/>
      <c r="B232" s="132"/>
      <c r="C232" s="132"/>
      <c r="D232" s="121"/>
      <c r="E232" s="121"/>
      <c r="F232" s="130"/>
    </row>
    <row r="233" spans="1:6">
      <c r="A233" s="125"/>
      <c r="B233" s="132"/>
      <c r="C233" s="132"/>
      <c r="D233" s="121"/>
      <c r="E233" s="121"/>
      <c r="F233" s="130"/>
    </row>
    <row r="234" spans="1:6">
      <c r="A234" s="125"/>
      <c r="B234" s="132"/>
      <c r="C234" s="132"/>
      <c r="D234" s="121"/>
      <c r="E234" s="121"/>
      <c r="F234" s="130"/>
    </row>
    <row r="235" spans="1:6">
      <c r="A235" s="125"/>
      <c r="B235" s="132"/>
      <c r="C235" s="132"/>
      <c r="D235" s="121"/>
      <c r="E235" s="121"/>
      <c r="F235" s="130"/>
    </row>
    <row r="236" spans="1:6">
      <c r="A236" s="125"/>
      <c r="B236" s="132"/>
      <c r="C236" s="132"/>
      <c r="D236" s="121"/>
      <c r="E236" s="121"/>
      <c r="F236" s="130"/>
    </row>
    <row r="237" spans="1:6">
      <c r="A237" s="125"/>
      <c r="B237" s="132"/>
      <c r="C237" s="132"/>
      <c r="D237" s="121"/>
      <c r="E237" s="121"/>
      <c r="F237" s="130"/>
    </row>
    <row r="238" spans="1:6">
      <c r="A238" s="125"/>
      <c r="B238" s="132"/>
      <c r="C238" s="132"/>
      <c r="D238" s="121"/>
      <c r="E238" s="121"/>
      <c r="F238" s="130"/>
    </row>
    <row r="239" spans="1:6">
      <c r="A239" s="125"/>
      <c r="B239" s="132"/>
      <c r="C239" s="132"/>
      <c r="D239" s="121"/>
      <c r="E239" s="121"/>
      <c r="F239" s="130"/>
    </row>
    <row r="240" spans="1:6">
      <c r="A240" s="125"/>
      <c r="B240" s="132"/>
      <c r="C240" s="132"/>
      <c r="D240" s="121"/>
      <c r="E240" s="121"/>
      <c r="F240" s="130"/>
    </row>
    <row r="241" spans="1:6">
      <c r="A241" s="125"/>
      <c r="B241" s="132"/>
      <c r="C241" s="132"/>
      <c r="D241" s="121"/>
      <c r="E241" s="121"/>
      <c r="F241" s="130"/>
    </row>
    <row r="242" spans="1:6">
      <c r="A242" s="125"/>
      <c r="B242" s="132"/>
      <c r="C242" s="132"/>
      <c r="D242" s="121"/>
      <c r="E242" s="121"/>
      <c r="F242" s="130"/>
    </row>
    <row r="243" spans="1:6">
      <c r="A243" s="125"/>
      <c r="B243" s="132"/>
      <c r="C243" s="132"/>
      <c r="D243" s="121"/>
      <c r="E243" s="121"/>
      <c r="F243" s="130"/>
    </row>
    <row r="244" spans="1:6">
      <c r="A244" s="125"/>
      <c r="B244" s="132"/>
      <c r="C244" s="132"/>
      <c r="D244" s="121"/>
      <c r="E244" s="121"/>
      <c r="F244" s="130"/>
    </row>
    <row r="245" spans="1:6">
      <c r="A245" s="125"/>
      <c r="B245" s="132"/>
      <c r="C245" s="132"/>
      <c r="D245" s="121"/>
      <c r="E245" s="121"/>
      <c r="F245" s="130"/>
    </row>
    <row r="246" spans="1:6">
      <c r="A246" s="125"/>
      <c r="B246" s="132"/>
      <c r="C246" s="132"/>
      <c r="D246" s="121"/>
      <c r="E246" s="121"/>
      <c r="F246" s="130"/>
    </row>
    <row r="247" spans="1:6">
      <c r="A247" s="125"/>
      <c r="B247" s="132"/>
      <c r="C247" s="132"/>
      <c r="D247" s="121"/>
      <c r="E247" s="121"/>
      <c r="F247" s="130"/>
    </row>
    <row r="248" spans="1:6">
      <c r="A248" s="125"/>
      <c r="B248" s="132"/>
      <c r="C248" s="132"/>
      <c r="D248" s="121"/>
      <c r="E248" s="121"/>
      <c r="F248" s="130"/>
    </row>
    <row r="249" spans="1:6">
      <c r="A249" s="125"/>
      <c r="B249" s="132"/>
      <c r="C249" s="132"/>
      <c r="D249" s="121"/>
      <c r="E249" s="121"/>
      <c r="F249" s="130"/>
    </row>
    <row r="250" spans="1:6">
      <c r="A250" s="125"/>
      <c r="B250" s="132"/>
      <c r="C250" s="132"/>
      <c r="D250" s="121"/>
      <c r="E250" s="121"/>
      <c r="F250" s="130"/>
    </row>
    <row r="251" spans="1:6">
      <c r="A251" s="125"/>
      <c r="B251" s="132"/>
      <c r="C251" s="132"/>
      <c r="D251" s="121"/>
      <c r="E251" s="121"/>
      <c r="F251" s="130"/>
    </row>
    <row r="252" spans="1:6">
      <c r="A252" s="125"/>
      <c r="B252" s="132"/>
      <c r="C252" s="132"/>
      <c r="D252" s="121"/>
      <c r="E252" s="121"/>
      <c r="F252" s="130"/>
    </row>
    <row r="253" spans="1:6">
      <c r="A253" s="125"/>
      <c r="B253" s="132"/>
      <c r="C253" s="132"/>
      <c r="D253" s="121"/>
      <c r="E253" s="121"/>
      <c r="F253" s="130"/>
    </row>
    <row r="254" spans="1:6">
      <c r="A254" s="125"/>
      <c r="B254" s="132"/>
      <c r="C254" s="132"/>
      <c r="D254" s="121"/>
      <c r="E254" s="121"/>
      <c r="F254" s="130"/>
    </row>
    <row r="255" spans="1:6">
      <c r="A255" s="125"/>
      <c r="B255" s="132"/>
      <c r="C255" s="132"/>
      <c r="D255" s="121"/>
      <c r="E255" s="121"/>
      <c r="F255" s="130"/>
    </row>
    <row r="256" spans="1:6">
      <c r="A256" s="125"/>
      <c r="B256" s="132"/>
      <c r="C256" s="132"/>
      <c r="D256" s="121"/>
      <c r="E256" s="121"/>
      <c r="F256" s="130"/>
    </row>
    <row r="257" spans="1:6">
      <c r="A257" s="125"/>
      <c r="B257" s="132"/>
      <c r="C257" s="132"/>
      <c r="D257" s="121"/>
      <c r="E257" s="121"/>
      <c r="F257" s="130"/>
    </row>
    <row r="258" spans="1:6">
      <c r="A258" s="125"/>
      <c r="B258" s="132"/>
      <c r="C258" s="132"/>
      <c r="D258" s="121"/>
      <c r="E258" s="121"/>
      <c r="F258" s="130"/>
    </row>
    <row r="259" spans="1:6">
      <c r="A259" s="125"/>
      <c r="B259" s="132"/>
      <c r="C259" s="132"/>
      <c r="D259" s="121"/>
      <c r="E259" s="121"/>
      <c r="F259" s="130"/>
    </row>
    <row r="260" spans="1:6">
      <c r="A260" s="125"/>
      <c r="B260" s="132"/>
      <c r="C260" s="132"/>
      <c r="D260" s="121"/>
      <c r="E260" s="121"/>
      <c r="F260" s="130"/>
    </row>
    <row r="261" spans="1:6">
      <c r="A261" s="125"/>
      <c r="B261" s="132"/>
      <c r="C261" s="132"/>
      <c r="D261" s="121"/>
      <c r="E261" s="121"/>
      <c r="F261" s="130"/>
    </row>
    <row r="262" spans="1:6">
      <c r="A262" s="125"/>
      <c r="B262" s="132"/>
      <c r="C262" s="132"/>
      <c r="D262" s="121"/>
      <c r="E262" s="121"/>
      <c r="F262" s="130"/>
    </row>
    <row r="263" spans="1:6">
      <c r="A263" s="125"/>
      <c r="B263" s="132"/>
      <c r="C263" s="132"/>
      <c r="D263" s="121"/>
      <c r="E263" s="121"/>
      <c r="F263" s="130"/>
    </row>
    <row r="264" spans="1:6">
      <c r="A264" s="125"/>
      <c r="B264" s="132"/>
      <c r="C264" s="132"/>
      <c r="D264" s="121"/>
      <c r="E264" s="121"/>
      <c r="F264" s="130"/>
    </row>
    <row r="265" spans="1:6">
      <c r="A265" s="125"/>
      <c r="B265" s="132"/>
      <c r="C265" s="132"/>
      <c r="D265" s="121"/>
      <c r="E265" s="121"/>
      <c r="F265" s="130"/>
    </row>
    <row r="266" spans="1:6">
      <c r="A266" s="125"/>
      <c r="B266" s="132"/>
      <c r="C266" s="132"/>
      <c r="D266" s="121"/>
      <c r="E266" s="121"/>
      <c r="F266" s="130"/>
    </row>
    <row r="267" spans="1:6">
      <c r="A267" s="125"/>
      <c r="B267" s="132"/>
      <c r="C267" s="132"/>
      <c r="D267" s="121"/>
      <c r="E267" s="121"/>
      <c r="F267" s="130"/>
    </row>
    <row r="268" spans="1:6">
      <c r="A268" s="125"/>
      <c r="B268" s="132"/>
      <c r="C268" s="132"/>
      <c r="D268" s="121"/>
      <c r="E268" s="121"/>
      <c r="F268" s="130"/>
    </row>
    <row r="269" spans="1:6">
      <c r="A269" s="125"/>
      <c r="B269" s="132"/>
      <c r="C269" s="132"/>
      <c r="D269" s="121"/>
      <c r="E269" s="121"/>
      <c r="F269" s="130"/>
    </row>
    <row r="270" spans="1:6">
      <c r="A270" s="125"/>
      <c r="B270" s="132"/>
      <c r="C270" s="132"/>
      <c r="D270" s="121"/>
      <c r="E270" s="121"/>
      <c r="F270" s="130"/>
    </row>
    <row r="271" spans="1:6">
      <c r="A271" s="125"/>
      <c r="B271" s="132"/>
      <c r="C271" s="132"/>
      <c r="D271" s="121"/>
      <c r="E271" s="121"/>
      <c r="F271" s="130"/>
    </row>
    <row r="272" spans="1:6">
      <c r="A272" s="125"/>
      <c r="B272" s="132"/>
      <c r="C272" s="132"/>
      <c r="D272" s="121"/>
      <c r="E272" s="121"/>
      <c r="F272" s="130"/>
    </row>
    <row r="273" spans="1:6">
      <c r="A273" s="125"/>
      <c r="B273" s="132"/>
      <c r="C273" s="132"/>
      <c r="D273" s="121"/>
      <c r="E273" s="121"/>
      <c r="F273" s="130"/>
    </row>
    <row r="274" spans="1:6">
      <c r="A274" s="125"/>
      <c r="B274" s="132"/>
      <c r="C274" s="132"/>
      <c r="D274" s="121"/>
      <c r="E274" s="121"/>
      <c r="F274" s="130"/>
    </row>
    <row r="275" spans="1:6">
      <c r="A275" s="125"/>
      <c r="B275" s="132"/>
      <c r="C275" s="132"/>
      <c r="D275" s="121"/>
      <c r="E275" s="121"/>
      <c r="F275" s="130"/>
    </row>
    <row r="276" spans="1:6">
      <c r="A276" s="125"/>
      <c r="B276" s="132"/>
      <c r="C276" s="132"/>
      <c r="D276" s="121"/>
      <c r="E276" s="121"/>
      <c r="F276" s="130"/>
    </row>
    <row r="277" spans="1:6">
      <c r="A277" s="125"/>
      <c r="B277" s="132"/>
      <c r="C277" s="132"/>
      <c r="D277" s="121"/>
      <c r="E277" s="121"/>
      <c r="F277" s="130"/>
    </row>
    <row r="278" spans="1:6">
      <c r="A278" s="125"/>
      <c r="B278" s="132"/>
      <c r="C278" s="132"/>
      <c r="D278" s="121"/>
      <c r="E278" s="121"/>
      <c r="F278" s="130"/>
    </row>
    <row r="279" spans="1:6">
      <c r="A279" s="125"/>
      <c r="B279" s="132"/>
      <c r="C279" s="132"/>
      <c r="D279" s="121"/>
      <c r="E279" s="121"/>
      <c r="F279" s="130"/>
    </row>
    <row r="280" spans="1:6">
      <c r="A280" s="125"/>
      <c r="B280" s="132"/>
      <c r="C280" s="132"/>
      <c r="D280" s="121"/>
      <c r="E280" s="121"/>
      <c r="F280" s="130"/>
    </row>
    <row r="281" spans="1:6">
      <c r="A281" s="125"/>
      <c r="B281" s="132"/>
      <c r="C281" s="132"/>
      <c r="D281" s="121"/>
      <c r="E281" s="121"/>
      <c r="F281" s="130"/>
    </row>
    <row r="282" spans="1:6">
      <c r="A282" s="125"/>
      <c r="B282" s="132"/>
      <c r="C282" s="132"/>
      <c r="D282" s="121"/>
      <c r="E282" s="121"/>
      <c r="F282" s="130"/>
    </row>
    <row r="283" spans="1:6">
      <c r="A283" s="125"/>
      <c r="B283" s="132"/>
      <c r="C283" s="132"/>
      <c r="D283" s="121"/>
      <c r="E283" s="121"/>
      <c r="F283" s="130"/>
    </row>
    <row r="284" spans="1:6">
      <c r="A284" s="125"/>
      <c r="B284" s="132"/>
      <c r="C284" s="132"/>
      <c r="D284" s="121"/>
      <c r="E284" s="121"/>
      <c r="F284" s="130"/>
    </row>
    <row r="285" spans="1:6">
      <c r="A285" s="125"/>
      <c r="B285" s="132"/>
      <c r="C285" s="132"/>
      <c r="D285" s="121"/>
      <c r="E285" s="121"/>
      <c r="F285" s="130"/>
    </row>
    <row r="286" spans="1:6">
      <c r="A286" s="125"/>
      <c r="B286" s="132"/>
      <c r="C286" s="132"/>
      <c r="D286" s="121"/>
      <c r="E286" s="121"/>
      <c r="F286" s="130"/>
    </row>
    <row r="287" spans="1:6">
      <c r="A287" s="125"/>
      <c r="B287" s="132"/>
      <c r="C287" s="132"/>
      <c r="D287" s="121"/>
      <c r="E287" s="121"/>
      <c r="F287" s="130"/>
    </row>
    <row r="288" spans="1:6">
      <c r="A288" s="125"/>
      <c r="B288" s="132"/>
      <c r="C288" s="132"/>
      <c r="D288" s="121"/>
      <c r="E288" s="121"/>
      <c r="F288" s="130"/>
    </row>
    <row r="289" spans="1:6">
      <c r="A289" s="125"/>
      <c r="B289" s="132"/>
      <c r="C289" s="132"/>
      <c r="D289" s="121"/>
      <c r="E289" s="121"/>
      <c r="F289" s="130"/>
    </row>
    <row r="290" spans="1:6">
      <c r="A290" s="125"/>
      <c r="B290" s="132"/>
      <c r="C290" s="132"/>
      <c r="D290" s="121"/>
      <c r="E290" s="121"/>
      <c r="F290" s="130"/>
    </row>
    <row r="291" spans="1:6">
      <c r="A291" s="125"/>
      <c r="B291" s="132"/>
      <c r="C291" s="132"/>
      <c r="D291" s="121"/>
      <c r="E291" s="121"/>
      <c r="F291" s="130"/>
    </row>
    <row r="292" spans="1:6">
      <c r="A292" s="125"/>
      <c r="B292" s="132"/>
      <c r="C292" s="132"/>
      <c r="D292" s="121"/>
      <c r="E292" s="121"/>
      <c r="F292" s="130"/>
    </row>
    <row r="293" spans="1:6">
      <c r="A293" s="125"/>
      <c r="B293" s="132"/>
      <c r="C293" s="132"/>
      <c r="D293" s="121"/>
      <c r="E293" s="121"/>
      <c r="F293" s="130"/>
    </row>
    <row r="294" spans="1:6">
      <c r="A294" s="125"/>
      <c r="B294" s="132"/>
      <c r="C294" s="132"/>
      <c r="D294" s="121"/>
      <c r="E294" s="121"/>
      <c r="F294" s="130"/>
    </row>
    <row r="295" spans="1:6">
      <c r="A295" s="125"/>
      <c r="B295" s="132"/>
      <c r="C295" s="132"/>
      <c r="D295" s="121"/>
      <c r="E295" s="121"/>
      <c r="F295" s="130"/>
    </row>
    <row r="296" spans="1:6">
      <c r="A296" s="125"/>
      <c r="B296" s="132"/>
      <c r="C296" s="132"/>
      <c r="D296" s="121"/>
      <c r="E296" s="121"/>
      <c r="F296" s="130"/>
    </row>
    <row r="297" spans="1:6">
      <c r="A297" s="125"/>
      <c r="B297" s="132"/>
      <c r="C297" s="132"/>
      <c r="D297" s="121"/>
      <c r="E297" s="121"/>
      <c r="F297" s="130"/>
    </row>
    <row r="298" spans="1:6">
      <c r="A298" s="125"/>
      <c r="B298" s="132"/>
      <c r="C298" s="132"/>
      <c r="D298" s="121"/>
      <c r="E298" s="121"/>
      <c r="F298" s="130"/>
    </row>
    <row r="299" spans="1:6">
      <c r="A299" s="125"/>
      <c r="B299" s="132"/>
      <c r="C299" s="132"/>
      <c r="D299" s="121"/>
      <c r="E299" s="121"/>
      <c r="F299" s="130"/>
    </row>
    <row r="300" spans="1:6">
      <c r="A300" s="125"/>
      <c r="B300" s="132"/>
      <c r="C300" s="132"/>
      <c r="D300" s="121"/>
      <c r="E300" s="121"/>
      <c r="F300" s="130"/>
    </row>
    <row r="301" spans="1:6">
      <c r="A301" s="125"/>
      <c r="B301" s="132"/>
      <c r="C301" s="132"/>
      <c r="D301" s="121"/>
      <c r="E301" s="121"/>
      <c r="F301" s="130"/>
    </row>
    <row r="302" spans="1:6">
      <c r="A302" s="125"/>
      <c r="B302" s="132"/>
      <c r="C302" s="132"/>
      <c r="D302" s="121"/>
      <c r="E302" s="121"/>
      <c r="F302" s="130"/>
    </row>
    <row r="303" spans="1:6">
      <c r="A303" s="125"/>
      <c r="B303" s="132"/>
      <c r="C303" s="132"/>
      <c r="D303" s="121"/>
      <c r="E303" s="121"/>
      <c r="F303" s="130"/>
    </row>
    <row r="304" spans="1:6">
      <c r="A304" s="125"/>
      <c r="B304" s="132"/>
      <c r="C304" s="132"/>
      <c r="D304" s="121"/>
      <c r="E304" s="121"/>
      <c r="F304" s="130"/>
    </row>
    <row r="305" spans="1:6">
      <c r="A305" s="125"/>
      <c r="B305" s="132"/>
      <c r="C305" s="132"/>
      <c r="D305" s="121"/>
      <c r="E305" s="121"/>
      <c r="F305" s="130"/>
    </row>
    <row r="306" spans="1:6">
      <c r="A306" s="125"/>
      <c r="B306" s="132"/>
      <c r="C306" s="132"/>
      <c r="D306" s="121"/>
      <c r="E306" s="121"/>
      <c r="F306" s="130"/>
    </row>
    <row r="307" spans="1:6">
      <c r="A307" s="125"/>
      <c r="B307" s="132"/>
      <c r="C307" s="132"/>
      <c r="D307" s="121"/>
      <c r="E307" s="121"/>
      <c r="F307" s="130"/>
    </row>
    <row r="308" spans="1:6">
      <c r="A308" s="125"/>
      <c r="B308" s="132"/>
      <c r="C308" s="132"/>
      <c r="D308" s="121"/>
      <c r="E308" s="121"/>
      <c r="F308" s="130"/>
    </row>
    <row r="309" spans="1:6">
      <c r="A309" s="125"/>
      <c r="B309" s="132"/>
      <c r="C309" s="132"/>
      <c r="D309" s="121"/>
      <c r="E309" s="121"/>
      <c r="F309" s="130"/>
    </row>
    <row r="310" spans="1:6">
      <c r="A310" s="125"/>
      <c r="B310" s="132"/>
      <c r="C310" s="132"/>
      <c r="D310" s="121"/>
      <c r="E310" s="121"/>
      <c r="F310" s="130"/>
    </row>
    <row r="311" spans="1:6">
      <c r="B311" s="132"/>
      <c r="C311" s="132"/>
      <c r="D311" s="121"/>
      <c r="E311" s="121"/>
    </row>
    <row r="312" spans="1:6">
      <c r="B312" s="132"/>
      <c r="C312" s="132"/>
      <c r="D312" s="121"/>
      <c r="E312" s="121"/>
    </row>
    <row r="313" spans="1:6">
      <c r="B313" s="132"/>
      <c r="C313" s="132"/>
      <c r="D313" s="121"/>
      <c r="E313" s="121"/>
    </row>
    <row r="314" spans="1:6">
      <c r="B314" s="132"/>
      <c r="C314" s="132"/>
      <c r="D314" s="121"/>
      <c r="E314" s="121"/>
    </row>
    <row r="315" spans="1:6">
      <c r="B315" s="132"/>
      <c r="C315" s="132"/>
      <c r="D315" s="121"/>
      <c r="E315" s="121"/>
    </row>
    <row r="316" spans="1:6">
      <c r="B316" s="132"/>
      <c r="C316" s="132"/>
      <c r="D316" s="121"/>
      <c r="E316" s="121"/>
    </row>
    <row r="317" spans="1:6">
      <c r="B317" s="132"/>
      <c r="C317" s="132"/>
      <c r="D317" s="121"/>
      <c r="E317" s="121"/>
    </row>
    <row r="318" spans="1:6">
      <c r="B318" s="132"/>
      <c r="C318" s="132"/>
      <c r="D318" s="121"/>
      <c r="E318" s="121"/>
    </row>
    <row r="319" spans="1:6">
      <c r="B319" s="132"/>
      <c r="C319" s="132"/>
      <c r="D319" s="121"/>
      <c r="E319" s="121"/>
    </row>
    <row r="320" spans="1:6">
      <c r="B320" s="132"/>
      <c r="C320" s="132"/>
      <c r="D320" s="121"/>
      <c r="E320" s="121"/>
    </row>
    <row r="321" spans="2:5">
      <c r="B321" s="132"/>
      <c r="C321" s="132"/>
      <c r="D321" s="121"/>
      <c r="E321" s="121"/>
    </row>
    <row r="322" spans="2:5">
      <c r="B322" s="133"/>
      <c r="C322" s="133"/>
      <c r="D322" s="134"/>
      <c r="E322" s="134"/>
    </row>
  </sheetData>
  <mergeCells count="4">
    <mergeCell ref="B4:F5"/>
    <mergeCell ref="G12:G14"/>
    <mergeCell ref="G15:G17"/>
    <mergeCell ref="I23:I25"/>
  </mergeCells>
  <conditionalFormatting sqref="I19:I26 F19:G28 E15:IV18 H13:IV14 D18 C16:C17 D6:E12 E4:IV5 D1 E1:E3 F9:G12 I9:I12 C1:C9 A1:B18 D13:F14 A19:E20 A21:A65538 C22:E22 B21:E21 C38:E38 C46:E46 B39:E45 C53:E53 B47:E52 C58:E58 B54:E57 C63:E63 B59:E62 C82:E82 B64:E81 C85:E85 B83:E84 C90:E90 B86:E89 B94:E65549 C93:E93 B91:E92 B23:E37">
    <cfRule type="cellIs" dxfId="0" priority="1" stopIfTrue="1" operator="equal">
      <formula>"none"</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06AABFF2EB59864EA896ECCA0C6E2E59" ma:contentTypeVersion="7" ma:contentTypeDescription="Parent Document Content Type for all review documents" ma:contentTypeScope="" ma:versionID="3423684e5165ff62e53e08bcb4d8e525">
  <xsd:schema xmlns:xsd="http://www.w3.org/2001/XMLSchema" xmlns:xs="http://www.w3.org/2001/XMLSchema" xmlns:p="http://schemas.microsoft.com/office/2006/metadata/properties" xmlns:ns1="http://schemas.microsoft.com/sharepoint/v3" xmlns:ns2="07a766d4-cf60-4260-9f49-242aaa07e1bd" xmlns:ns3="d23c6157-5623-4293-b83e-785d6ba7de2d" xmlns:ns4="5fd97eba-d64b-4ee6-8309-93a9f2ce92b9" targetNamespace="http://schemas.microsoft.com/office/2006/metadata/properties" ma:root="true" ma:fieldsID="2498ad156c325f4bcedb29f79df91e59" ns1:_="" ns2:_="" ns3:_="" ns4:_="">
    <xsd:import namespace="http://schemas.microsoft.com/sharepoint/v3"/>
    <xsd:import namespace="07a766d4-cf60-4260-9f49-242aaa07e1bd"/>
    <xsd:import namespace="d23c6157-5623-4293-b83e-785d6ba7de2d"/>
    <xsd:import namespace="5fd97eba-d64b-4ee6-8309-93a9f2ce92b9"/>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2:ApprovedForCommission" minOccurs="0"/>
                <xsd:element ref="ns4:MediaServiceMetadata" minOccurs="0"/>
                <xsd:element ref="ns4:MediaServiceFastMetadata" minOccurs="0"/>
                <xsd:element ref="ns4:lcf76f155ced4ddcb4097134ff3c332f"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ma:readOnly="fals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ma:readOnly="fals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ma:readOnly="fals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element name="ApprovedForCommission" ma:index="23" nillable="true" ma:displayName="Approved For Commission" ma:default="0" ma:internalName="ApprovedForCommiss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schema>
  <xsd:schema xmlns:xsd="http://www.w3.org/2001/XMLSchema" xmlns:xs="http://www.w3.org/2001/XMLSchema" xmlns:dms="http://schemas.microsoft.com/office/2006/documentManagement/types" xmlns:pc="http://schemas.microsoft.com/office/infopath/2007/PartnerControls" targetNamespace="5fd97eba-d64b-4ee6-8309-93a9f2ce92b9" elementFormDefault="qualified">
    <xsd:import namespace="http://schemas.microsoft.com/office/2006/documentManagement/types"/>
    <xsd:import namespace="http://schemas.microsoft.com/office/infopath/2007/PartnerControls"/>
    <xsd:element name="MediaServiceMetadata" ma:index="24" nillable="true" ma:displayName="MediaServiceMetadata" ma:hidden="true" ma:internalName="MediaServiceMetadata" ma:readOnly="true">
      <xsd:simpleType>
        <xsd:restriction base="dms:Note"/>
      </xsd:simpleType>
    </xsd:element>
    <xsd:element name="MediaServiceFastMetadata" ma:index="25" nillable="true" ma:displayName="MediaServiceFastMetadata" ma:hidden="true" ma:internalName="MediaServiceFastMetadata" ma:readOnly="true">
      <xsd:simpleType>
        <xsd:restriction base="dms:Note"/>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383954fa-2a65-4d57-99ac-c02654c3af93" ma:termSetId="09814cd3-568e-fe90-9814-8d621ff8fb84" ma:anchorId="fba54fb3-c3e1-fe81-a776-ca4b69148c4d" ma:open="true" ma:isKeyword="false">
      <xsd:complexType>
        <xsd:sequence>
          <xsd:element ref="pc:Terms" minOccurs="0" maxOccurs="1"/>
        </xsd:sequence>
      </xsd:complexType>
    </xsd:element>
    <xsd:element name="MediaServiceOCR" ma:index="28" nillable="true" ma:displayName="Extracted Text" ma:internalName="MediaServiceOCR" ma:readOnly="true">
      <xsd:simpleType>
        <xsd:restriction base="dms:Note">
          <xsd:maxLength value="255"/>
        </xsd:restriction>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5.xml><?xml version="1.0" encoding="utf-8"?>
<?mso-contentType ?>
<SharedContentType xmlns="Microsoft.SharePoint.Taxonomy.ContentTypeSync" SourceId="383954fa-2a65-4d57-99ac-c02654c3af93" ContentTypeId="0x010100E7BD6A8A66F7CB4BBA2B02F0531791BE" PreviousValue="false"/>
</file>

<file path=customXml/item6.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7.xml><?xml version="1.0" encoding="utf-8"?>
<p:properties xmlns:p="http://schemas.microsoft.com/office/2006/metadata/properties" xmlns:xsi="http://www.w3.org/2001/XMLSchema-instance" xmlns:pc="http://schemas.microsoft.com/office/infopath/2007/PartnerControls">
  <documentManagement>
    <ApprovedForCommission xmlns="07a766d4-cf60-4260-9f49-242aaa07e1bd">false</ApprovedForCommission>
    <Review_x0020_Document_x0020_Type xmlns="d23c6157-5623-4293-b83e-785d6ba7de2d" xsi:nil="true"/>
    <AuthorityType xmlns="07a766d4-cf60-4260-9f49-242aaa07e1bd">Metropolitan District</AuthorityType>
    <ReferenceYear xmlns="07a766d4-cf60-4260-9f49-242aaa07e1bd">2023</ReferenceYear>
    <Retention_x0020_Date xmlns="07a766d4-cf60-4260-9f49-242aaa07e1bd" xsi:nil="true"/>
    <Retention_x0020_Period xmlns="07a766d4-cf60-4260-9f49-242aaa07e1bd">7 years</Retention_x0020_Period>
    <ForLeadCommissionerReview xmlns="07a766d4-cf60-4260-9f49-242aaa07e1bd">false</ForLeadCommissionerReview>
    <lcf76f155ced4ddcb4097134ff3c332f xmlns="5fd97eba-d64b-4ee6-8309-93a9f2ce92b9">
      <Terms xmlns="http://schemas.microsoft.com/office/infopath/2007/PartnerControls"/>
    </lcf76f155ced4ddcb4097134ff3c332f>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Bradford</TermName>
          <TermId xmlns="http://schemas.microsoft.com/office/infopath/2007/PartnerControls">0d87bb7e-0494-4f21-b276-f03570b2b94b</TermId>
        </TermInfo>
      </Terms>
    </d08e702f979e48d3863205ea645082c2>
    <TaxCatchAll xmlns="07a766d4-cf60-4260-9f49-242aaa07e1bd">
      <Value>350</Value>
    </TaxCatchAll>
  </documentManagement>
</p:properties>
</file>

<file path=customXml/itemProps1.xml><?xml version="1.0" encoding="utf-8"?>
<ds:datastoreItem xmlns:ds="http://schemas.openxmlformats.org/officeDocument/2006/customXml" ds:itemID="{4C1DE274-EFF0-4630-B066-493C6358DED3}"/>
</file>

<file path=customXml/itemProps2.xml><?xml version="1.0" encoding="utf-8"?>
<ds:datastoreItem xmlns:ds="http://schemas.openxmlformats.org/officeDocument/2006/customXml" ds:itemID="{77BAC0C3-7CB7-4C3D-8C63-B3C372721FBD}"/>
</file>

<file path=customXml/itemProps3.xml><?xml version="1.0" encoding="utf-8"?>
<ds:datastoreItem xmlns:ds="http://schemas.openxmlformats.org/officeDocument/2006/customXml" ds:itemID="{03617C6B-2ED9-4E66-AA8D-F0915E98157F}"/>
</file>

<file path=customXml/itemProps4.xml><?xml version="1.0" encoding="utf-8"?>
<ds:datastoreItem xmlns:ds="http://schemas.openxmlformats.org/officeDocument/2006/customXml" ds:itemID="{66923A85-95F2-4C4C-83C9-380687263D4B}"/>
</file>

<file path=customXml/itemProps5.xml><?xml version="1.0" encoding="utf-8"?>
<ds:datastoreItem xmlns:ds="http://schemas.openxmlformats.org/officeDocument/2006/customXml" ds:itemID="{10890A66-AA47-47FC-B3D9-8EED81DAEFCE}"/>
</file>

<file path=customXml/itemProps6.xml><?xml version="1.0" encoding="utf-8"?>
<ds:datastoreItem xmlns:ds="http://schemas.openxmlformats.org/officeDocument/2006/customXml" ds:itemID="{306827AE-11E5-40D9-91B7-B142A90EEE88}"/>
</file>

<file path=customXml/itemProps7.xml><?xml version="1.0" encoding="utf-8"?>
<ds:datastoreItem xmlns:ds="http://schemas.openxmlformats.org/officeDocument/2006/customXml" ds:itemID="{255B7FDA-1106-4372-997E-8FE17782560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
  <cp:revision/>
  <dcterms:created xsi:type="dcterms:W3CDTF">2002-01-23T12:13:56Z</dcterms:created>
  <dcterms:modified xsi:type="dcterms:W3CDTF">2023-06-23T10:04:36Z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0x010100E7BD6A8A66F7CB4BBA2B02F0531791BE0026A9A75CCCA16F4693F1FE45F71519DE0006AABFF2EB59864EA896ECCA0C6E2E59</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350;#Bradford|0d87bb7e-0494-4f21-b276-f03570b2b94b</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MediaServiceImageTags">
    <vt:lpwstr/>
  </property>
  <property fmtid="{D5CDD505-2E9C-101B-9397-08002B2CF9AE}" pid="22" name="MSIP_Label_f619c9dd-5e63-409b-a73d-dbfc06f7b763_Enabled">
    <vt:lpwstr>true</vt:lpwstr>
  </property>
  <property fmtid="{D5CDD505-2E9C-101B-9397-08002B2CF9AE}" pid="23" name="MSIP_Label_f619c9dd-5e63-409b-a73d-dbfc06f7b763_SetDate">
    <vt:lpwstr>2022-12-08T09:38:46Z</vt:lpwstr>
  </property>
  <property fmtid="{D5CDD505-2E9C-101B-9397-08002B2CF9AE}" pid="24" name="MSIP_Label_f619c9dd-5e63-409b-a73d-dbfc06f7b763_Method">
    <vt:lpwstr>Standard</vt:lpwstr>
  </property>
  <property fmtid="{D5CDD505-2E9C-101B-9397-08002B2CF9AE}" pid="25" name="MSIP_Label_f619c9dd-5e63-409b-a73d-dbfc06f7b763_Name">
    <vt:lpwstr>OFFICIAL</vt:lpwstr>
  </property>
  <property fmtid="{D5CDD505-2E9C-101B-9397-08002B2CF9AE}" pid="26" name="MSIP_Label_f619c9dd-5e63-409b-a73d-dbfc06f7b763_SiteId">
    <vt:lpwstr>28b8dfd0-aa16-412c-9b26-b845b9acd1a9</vt:lpwstr>
  </property>
  <property fmtid="{D5CDD505-2E9C-101B-9397-08002B2CF9AE}" pid="27" name="MSIP_Label_f619c9dd-5e63-409b-a73d-dbfc06f7b763_ActionId">
    <vt:lpwstr>5560e12a-9b49-4de7-b098-43c1f0f4919d</vt:lpwstr>
  </property>
  <property fmtid="{D5CDD505-2E9C-101B-9397-08002B2CF9AE}" pid="28" name="MSIP_Label_f619c9dd-5e63-409b-a73d-dbfc06f7b763_ContentBits">
    <vt:lpwstr>3</vt:lpwstr>
  </property>
  <property fmtid="{D5CDD505-2E9C-101B-9397-08002B2CF9AE}" pid="29" name="_docset_NoMedatataSyncRequired">
    <vt:lpwstr>False</vt:lpwstr>
  </property>
</Properties>
</file>