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6"/>
  <workbookPr defaultThemeVersion="166925"/>
  <mc:AlternateContent xmlns:mc="http://schemas.openxmlformats.org/markup-compatibility/2006">
    <mc:Choice Requires="x15">
      <x15ac:absPath xmlns:x15ac="http://schemas.microsoft.com/office/spreadsheetml/2010/11/ac" url="https://lgbce.sharepoint.com/sites/ReviewSystem/Waverley/Review Documents/Review/2.8 Launch Materials/"/>
    </mc:Choice>
  </mc:AlternateContent>
  <xr:revisionPtr revIDLastSave="0" documentId="8_{46A48159-3B03-4F37-AD9E-960F7D046E27}" xr6:coauthVersionLast="47" xr6:coauthVersionMax="47" xr10:uidLastSave="{00000000-0000-0000-0000-000000000000}"/>
  <bookViews>
    <workbookView xWindow="-120" yWindow="-120" windowWidth="29040" windowHeight="17640" firstSheet="1" activeTab="1" xr2:uid="{280F0A5D-CAAD-4898-8B0D-A547BE01768B}"/>
  </bookViews>
  <sheets>
    <sheet name="Electoral Forecasting Proforma" sheetId="5" r:id="rId1"/>
    <sheet name="Draft proposals" sheetId="9" r:id="rId2"/>
  </sheets>
  <definedNames>
    <definedName name="_xlnm._FilterDatabase" localSheetId="1" hidden="1">'Draft proposals'!$B$12:$I$82</definedName>
    <definedName name="_xlnm._FilterDatabase" localSheetId="0" hidden="1">'Electoral Forecasting Proforma'!$K$12:$P$12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5" l="1"/>
  <c r="S15" i="5"/>
  <c r="S16" i="5"/>
  <c r="S17" i="5"/>
  <c r="S18" i="5"/>
  <c r="S19" i="5"/>
  <c r="S20" i="5"/>
  <c r="S21" i="5"/>
  <c r="S22" i="5"/>
  <c r="S23" i="5"/>
  <c r="S24" i="5"/>
  <c r="S25" i="5"/>
  <c r="S26" i="5"/>
  <c r="S27" i="5"/>
  <c r="S28" i="5"/>
  <c r="S29" i="5"/>
  <c r="S30" i="5"/>
  <c r="S31" i="5"/>
  <c r="S32" i="5"/>
  <c r="S33" i="5"/>
  <c r="S34" i="5"/>
  <c r="S35" i="5"/>
  <c r="S36" i="5"/>
  <c r="S37" i="5"/>
  <c r="S38" i="5"/>
  <c r="S39" i="5"/>
  <c r="S40" i="5"/>
  <c r="S41" i="5"/>
  <c r="S13" i="5"/>
  <c r="T27" i="9" l="1"/>
  <c r="T20" i="9"/>
  <c r="T14" i="9"/>
  <c r="T21" i="9"/>
  <c r="T15" i="9"/>
  <c r="T16" i="9"/>
  <c r="T17" i="9"/>
  <c r="T18" i="9"/>
  <c r="T19" i="9"/>
  <c r="T29" i="9"/>
  <c r="T22" i="9"/>
  <c r="T28" i="9"/>
  <c r="T23" i="9"/>
  <c r="T31" i="9"/>
  <c r="T32" i="9"/>
  <c r="T33" i="9"/>
  <c r="T30" i="9"/>
  <c r="T34" i="9"/>
  <c r="T24" i="9"/>
  <c r="T25" i="9"/>
  <c r="T26" i="9"/>
  <c r="T13" i="9"/>
  <c r="M77" i="9" l="1"/>
  <c r="N77" i="9"/>
  <c r="O77" i="9"/>
  <c r="P77" i="9"/>
  <c r="P545" i="9"/>
  <c r="O545" i="9"/>
  <c r="N545" i="9"/>
  <c r="M545" i="9"/>
  <c r="P544" i="9"/>
  <c r="O544" i="9"/>
  <c r="N544" i="9"/>
  <c r="M544" i="9"/>
  <c r="P543" i="9"/>
  <c r="O543" i="9"/>
  <c r="N543" i="9"/>
  <c r="M543" i="9"/>
  <c r="P542" i="9"/>
  <c r="O542" i="9"/>
  <c r="N542" i="9"/>
  <c r="M542" i="9"/>
  <c r="P541" i="9"/>
  <c r="O541" i="9"/>
  <c r="N541" i="9"/>
  <c r="M541" i="9"/>
  <c r="P540" i="9"/>
  <c r="O540" i="9"/>
  <c r="N540" i="9"/>
  <c r="M540" i="9"/>
  <c r="P539" i="9"/>
  <c r="O539" i="9"/>
  <c r="N539" i="9"/>
  <c r="M539" i="9"/>
  <c r="P538" i="9"/>
  <c r="O538" i="9"/>
  <c r="N538" i="9"/>
  <c r="M538" i="9"/>
  <c r="P537" i="9"/>
  <c r="O537" i="9"/>
  <c r="N537" i="9"/>
  <c r="M537" i="9"/>
  <c r="P536" i="9"/>
  <c r="O536" i="9"/>
  <c r="N536" i="9"/>
  <c r="M536" i="9"/>
  <c r="P535" i="9"/>
  <c r="O535" i="9"/>
  <c r="N535" i="9"/>
  <c r="M535" i="9"/>
  <c r="P534" i="9"/>
  <c r="O534" i="9"/>
  <c r="N534" i="9"/>
  <c r="M534" i="9"/>
  <c r="P533" i="9"/>
  <c r="O533" i="9"/>
  <c r="N533" i="9"/>
  <c r="M533" i="9"/>
  <c r="P532" i="9"/>
  <c r="O532" i="9"/>
  <c r="N532" i="9"/>
  <c r="M532" i="9"/>
  <c r="P531" i="9"/>
  <c r="O531" i="9"/>
  <c r="N531" i="9"/>
  <c r="M531" i="9"/>
  <c r="P530" i="9"/>
  <c r="O530" i="9"/>
  <c r="N530" i="9"/>
  <c r="M530" i="9"/>
  <c r="P529" i="9"/>
  <c r="O529" i="9"/>
  <c r="N529" i="9"/>
  <c r="M529" i="9"/>
  <c r="P528" i="9"/>
  <c r="O528" i="9"/>
  <c r="N528" i="9"/>
  <c r="M528" i="9"/>
  <c r="P527" i="9"/>
  <c r="O527" i="9"/>
  <c r="N527" i="9"/>
  <c r="M527" i="9"/>
  <c r="P526" i="9"/>
  <c r="O526" i="9"/>
  <c r="N526" i="9"/>
  <c r="M526" i="9"/>
  <c r="P525" i="9"/>
  <c r="O525" i="9"/>
  <c r="N525" i="9"/>
  <c r="M525" i="9"/>
  <c r="P524" i="9"/>
  <c r="O524" i="9"/>
  <c r="N524" i="9"/>
  <c r="M524" i="9"/>
  <c r="P523" i="9"/>
  <c r="O523" i="9"/>
  <c r="N523" i="9"/>
  <c r="M523" i="9"/>
  <c r="P522" i="9"/>
  <c r="O522" i="9"/>
  <c r="N522" i="9"/>
  <c r="M522" i="9"/>
  <c r="P521" i="9"/>
  <c r="O521" i="9"/>
  <c r="N521" i="9"/>
  <c r="M521" i="9"/>
  <c r="P520" i="9"/>
  <c r="O520" i="9"/>
  <c r="N520" i="9"/>
  <c r="M520" i="9"/>
  <c r="P519" i="9"/>
  <c r="O519" i="9"/>
  <c r="N519" i="9"/>
  <c r="M519" i="9"/>
  <c r="P518" i="9"/>
  <c r="O518" i="9"/>
  <c r="N518" i="9"/>
  <c r="M518" i="9"/>
  <c r="P517" i="9"/>
  <c r="O517" i="9"/>
  <c r="N517" i="9"/>
  <c r="M517" i="9"/>
  <c r="P516" i="9"/>
  <c r="O516" i="9"/>
  <c r="N516" i="9"/>
  <c r="M516" i="9"/>
  <c r="P515" i="9"/>
  <c r="O515" i="9"/>
  <c r="N515" i="9"/>
  <c r="M515" i="9"/>
  <c r="P514" i="9"/>
  <c r="O514" i="9"/>
  <c r="N514" i="9"/>
  <c r="M514" i="9"/>
  <c r="P513" i="9"/>
  <c r="O513" i="9"/>
  <c r="N513" i="9"/>
  <c r="M513" i="9"/>
  <c r="P512" i="9"/>
  <c r="O512" i="9"/>
  <c r="N512" i="9"/>
  <c r="M512" i="9"/>
  <c r="P511" i="9"/>
  <c r="O511" i="9"/>
  <c r="N511" i="9"/>
  <c r="M511" i="9"/>
  <c r="P510" i="9"/>
  <c r="O510" i="9"/>
  <c r="N510" i="9"/>
  <c r="M510" i="9"/>
  <c r="P509" i="9"/>
  <c r="O509" i="9"/>
  <c r="N509" i="9"/>
  <c r="M509" i="9"/>
  <c r="P508" i="9"/>
  <c r="O508" i="9"/>
  <c r="N508" i="9"/>
  <c r="M508" i="9"/>
  <c r="P507" i="9"/>
  <c r="O507" i="9"/>
  <c r="N507" i="9"/>
  <c r="M507" i="9"/>
  <c r="P506" i="9"/>
  <c r="O506" i="9"/>
  <c r="N506" i="9"/>
  <c r="M506" i="9"/>
  <c r="P505" i="9"/>
  <c r="O505" i="9"/>
  <c r="N505" i="9"/>
  <c r="M505" i="9"/>
  <c r="P504" i="9"/>
  <c r="O504" i="9"/>
  <c r="N504" i="9"/>
  <c r="M504" i="9"/>
  <c r="P503" i="9"/>
  <c r="O503" i="9"/>
  <c r="N503" i="9"/>
  <c r="M503" i="9"/>
  <c r="P502" i="9"/>
  <c r="O502" i="9"/>
  <c r="N502" i="9"/>
  <c r="M502" i="9"/>
  <c r="P501" i="9"/>
  <c r="O501" i="9"/>
  <c r="N501" i="9"/>
  <c r="M501" i="9"/>
  <c r="P500" i="9"/>
  <c r="O500" i="9"/>
  <c r="N500" i="9"/>
  <c r="M500" i="9"/>
  <c r="P499" i="9"/>
  <c r="O499" i="9"/>
  <c r="N499" i="9"/>
  <c r="M499" i="9"/>
  <c r="P498" i="9"/>
  <c r="O498" i="9"/>
  <c r="N498" i="9"/>
  <c r="M498" i="9"/>
  <c r="P497" i="9"/>
  <c r="O497" i="9"/>
  <c r="N497" i="9"/>
  <c r="M497" i="9"/>
  <c r="P496" i="9"/>
  <c r="O496" i="9"/>
  <c r="N496" i="9"/>
  <c r="M496" i="9"/>
  <c r="P495" i="9"/>
  <c r="O495" i="9"/>
  <c r="N495" i="9"/>
  <c r="M495" i="9"/>
  <c r="P494" i="9"/>
  <c r="O494" i="9"/>
  <c r="N494" i="9"/>
  <c r="M494" i="9"/>
  <c r="P493" i="9"/>
  <c r="O493" i="9"/>
  <c r="N493" i="9"/>
  <c r="M493" i="9"/>
  <c r="P492" i="9"/>
  <c r="O492" i="9"/>
  <c r="N492" i="9"/>
  <c r="M492" i="9"/>
  <c r="P491" i="9"/>
  <c r="O491" i="9"/>
  <c r="N491" i="9"/>
  <c r="M491" i="9"/>
  <c r="P490" i="9"/>
  <c r="O490" i="9"/>
  <c r="N490" i="9"/>
  <c r="M490" i="9"/>
  <c r="P489" i="9"/>
  <c r="O489" i="9"/>
  <c r="N489" i="9"/>
  <c r="M489" i="9"/>
  <c r="P488" i="9"/>
  <c r="O488" i="9"/>
  <c r="N488" i="9"/>
  <c r="M488" i="9"/>
  <c r="P487" i="9"/>
  <c r="O487" i="9"/>
  <c r="N487" i="9"/>
  <c r="M487" i="9"/>
  <c r="P486" i="9"/>
  <c r="O486" i="9"/>
  <c r="N486" i="9"/>
  <c r="M486" i="9"/>
  <c r="P485" i="9"/>
  <c r="O485" i="9"/>
  <c r="N485" i="9"/>
  <c r="M485" i="9"/>
  <c r="P484" i="9"/>
  <c r="O484" i="9"/>
  <c r="N484" i="9"/>
  <c r="M484" i="9"/>
  <c r="P483" i="9"/>
  <c r="O483" i="9"/>
  <c r="N483" i="9"/>
  <c r="M483" i="9"/>
  <c r="P482" i="9"/>
  <c r="O482" i="9"/>
  <c r="N482" i="9"/>
  <c r="M482" i="9"/>
  <c r="P481" i="9"/>
  <c r="O481" i="9"/>
  <c r="N481" i="9"/>
  <c r="M481" i="9"/>
  <c r="P480" i="9"/>
  <c r="O480" i="9"/>
  <c r="N480" i="9"/>
  <c r="M480" i="9"/>
  <c r="P479" i="9"/>
  <c r="O479" i="9"/>
  <c r="N479" i="9"/>
  <c r="M479" i="9"/>
  <c r="P478" i="9"/>
  <c r="O478" i="9"/>
  <c r="N478" i="9"/>
  <c r="M478" i="9"/>
  <c r="P477" i="9"/>
  <c r="O477" i="9"/>
  <c r="N477" i="9"/>
  <c r="M477" i="9"/>
  <c r="P476" i="9"/>
  <c r="O476" i="9"/>
  <c r="N476" i="9"/>
  <c r="M476" i="9"/>
  <c r="P475" i="9"/>
  <c r="O475" i="9"/>
  <c r="N475" i="9"/>
  <c r="M475" i="9"/>
  <c r="P474" i="9"/>
  <c r="O474" i="9"/>
  <c r="N474" i="9"/>
  <c r="M474" i="9"/>
  <c r="P473" i="9"/>
  <c r="O473" i="9"/>
  <c r="N473" i="9"/>
  <c r="M473" i="9"/>
  <c r="P472" i="9"/>
  <c r="O472" i="9"/>
  <c r="N472" i="9"/>
  <c r="M472" i="9"/>
  <c r="P471" i="9"/>
  <c r="O471" i="9"/>
  <c r="N471" i="9"/>
  <c r="M471" i="9"/>
  <c r="P470" i="9"/>
  <c r="O470" i="9"/>
  <c r="N470" i="9"/>
  <c r="M470" i="9"/>
  <c r="P469" i="9"/>
  <c r="O469" i="9"/>
  <c r="N469" i="9"/>
  <c r="M469" i="9"/>
  <c r="P468" i="9"/>
  <c r="O468" i="9"/>
  <c r="N468" i="9"/>
  <c r="M468" i="9"/>
  <c r="P467" i="9"/>
  <c r="O467" i="9"/>
  <c r="N467" i="9"/>
  <c r="M467" i="9"/>
  <c r="P466" i="9"/>
  <c r="O466" i="9"/>
  <c r="N466" i="9"/>
  <c r="M466" i="9"/>
  <c r="P465" i="9"/>
  <c r="O465" i="9"/>
  <c r="N465" i="9"/>
  <c r="M465" i="9"/>
  <c r="P464" i="9"/>
  <c r="O464" i="9"/>
  <c r="N464" i="9"/>
  <c r="M464" i="9"/>
  <c r="P463" i="9"/>
  <c r="O463" i="9"/>
  <c r="N463" i="9"/>
  <c r="M463" i="9"/>
  <c r="P462" i="9"/>
  <c r="O462" i="9"/>
  <c r="N462" i="9"/>
  <c r="M462" i="9"/>
  <c r="P461" i="9"/>
  <c r="O461" i="9"/>
  <c r="N461" i="9"/>
  <c r="M461" i="9"/>
  <c r="P460" i="9"/>
  <c r="O460" i="9"/>
  <c r="N460" i="9"/>
  <c r="M460" i="9"/>
  <c r="P459" i="9"/>
  <c r="O459" i="9"/>
  <c r="N459" i="9"/>
  <c r="M459" i="9"/>
  <c r="P458" i="9"/>
  <c r="O458" i="9"/>
  <c r="N458" i="9"/>
  <c r="M458" i="9"/>
  <c r="P457" i="9"/>
  <c r="O457" i="9"/>
  <c r="N457" i="9"/>
  <c r="M457" i="9"/>
  <c r="P456" i="9"/>
  <c r="O456" i="9"/>
  <c r="N456" i="9"/>
  <c r="M456" i="9"/>
  <c r="P455" i="9"/>
  <c r="O455" i="9"/>
  <c r="N455" i="9"/>
  <c r="M455" i="9"/>
  <c r="P454" i="9"/>
  <c r="O454" i="9"/>
  <c r="N454" i="9"/>
  <c r="M454" i="9"/>
  <c r="P453" i="9"/>
  <c r="O453" i="9"/>
  <c r="N453" i="9"/>
  <c r="M453" i="9"/>
  <c r="P452" i="9"/>
  <c r="O452" i="9"/>
  <c r="N452" i="9"/>
  <c r="M452" i="9"/>
  <c r="P451" i="9"/>
  <c r="O451" i="9"/>
  <c r="N451" i="9"/>
  <c r="M451" i="9"/>
  <c r="P450" i="9"/>
  <c r="O450" i="9"/>
  <c r="N450" i="9"/>
  <c r="M450" i="9"/>
  <c r="P449" i="9"/>
  <c r="O449" i="9"/>
  <c r="N449" i="9"/>
  <c r="M449" i="9"/>
  <c r="P448" i="9"/>
  <c r="O448" i="9"/>
  <c r="N448" i="9"/>
  <c r="M448" i="9"/>
  <c r="P447" i="9"/>
  <c r="O447" i="9"/>
  <c r="N447" i="9"/>
  <c r="M447" i="9"/>
  <c r="P446" i="9"/>
  <c r="O446" i="9"/>
  <c r="N446" i="9"/>
  <c r="M446" i="9"/>
  <c r="P445" i="9"/>
  <c r="O445" i="9"/>
  <c r="N445" i="9"/>
  <c r="M445" i="9"/>
  <c r="P444" i="9"/>
  <c r="O444" i="9"/>
  <c r="N444" i="9"/>
  <c r="M444" i="9"/>
  <c r="P443" i="9"/>
  <c r="O443" i="9"/>
  <c r="N443" i="9"/>
  <c r="M443" i="9"/>
  <c r="P442" i="9"/>
  <c r="O442" i="9"/>
  <c r="N442" i="9"/>
  <c r="M442" i="9"/>
  <c r="P441" i="9"/>
  <c r="O441" i="9"/>
  <c r="N441" i="9"/>
  <c r="M441" i="9"/>
  <c r="P440" i="9"/>
  <c r="O440" i="9"/>
  <c r="N440" i="9"/>
  <c r="M440" i="9"/>
  <c r="P439" i="9"/>
  <c r="O439" i="9"/>
  <c r="N439" i="9"/>
  <c r="M439" i="9"/>
  <c r="P438" i="9"/>
  <c r="O438" i="9"/>
  <c r="N438" i="9"/>
  <c r="M438" i="9"/>
  <c r="P437" i="9"/>
  <c r="O437" i="9"/>
  <c r="N437" i="9"/>
  <c r="M437" i="9"/>
  <c r="P436" i="9"/>
  <c r="O436" i="9"/>
  <c r="N436" i="9"/>
  <c r="M436" i="9"/>
  <c r="P435" i="9"/>
  <c r="O435" i="9"/>
  <c r="N435" i="9"/>
  <c r="M435" i="9"/>
  <c r="P434" i="9"/>
  <c r="O434" i="9"/>
  <c r="N434" i="9"/>
  <c r="M434" i="9"/>
  <c r="P433" i="9"/>
  <c r="O433" i="9"/>
  <c r="N433" i="9"/>
  <c r="M433" i="9"/>
  <c r="P432" i="9"/>
  <c r="O432" i="9"/>
  <c r="N432" i="9"/>
  <c r="M432" i="9"/>
  <c r="P431" i="9"/>
  <c r="O431" i="9"/>
  <c r="N431" i="9"/>
  <c r="M431" i="9"/>
  <c r="P430" i="9"/>
  <c r="O430" i="9"/>
  <c r="N430" i="9"/>
  <c r="M430" i="9"/>
  <c r="P429" i="9"/>
  <c r="O429" i="9"/>
  <c r="N429" i="9"/>
  <c r="M429" i="9"/>
  <c r="P428" i="9"/>
  <c r="O428" i="9"/>
  <c r="N428" i="9"/>
  <c r="M428" i="9"/>
  <c r="P427" i="9"/>
  <c r="O427" i="9"/>
  <c r="N427" i="9"/>
  <c r="M427" i="9"/>
  <c r="P426" i="9"/>
  <c r="O426" i="9"/>
  <c r="N426" i="9"/>
  <c r="M426" i="9"/>
  <c r="P425" i="9"/>
  <c r="O425" i="9"/>
  <c r="N425" i="9"/>
  <c r="M425" i="9"/>
  <c r="P424" i="9"/>
  <c r="O424" i="9"/>
  <c r="N424" i="9"/>
  <c r="M424" i="9"/>
  <c r="P423" i="9"/>
  <c r="O423" i="9"/>
  <c r="N423" i="9"/>
  <c r="M423" i="9"/>
  <c r="P422" i="9"/>
  <c r="O422" i="9"/>
  <c r="N422" i="9"/>
  <c r="M422" i="9"/>
  <c r="P421" i="9"/>
  <c r="O421" i="9"/>
  <c r="N421" i="9"/>
  <c r="M421" i="9"/>
  <c r="P420" i="9"/>
  <c r="O420" i="9"/>
  <c r="N420" i="9"/>
  <c r="M420" i="9"/>
  <c r="P419" i="9"/>
  <c r="O419" i="9"/>
  <c r="N419" i="9"/>
  <c r="M419" i="9"/>
  <c r="P418" i="9"/>
  <c r="O418" i="9"/>
  <c r="N418" i="9"/>
  <c r="M418" i="9"/>
  <c r="P417" i="9"/>
  <c r="O417" i="9"/>
  <c r="N417" i="9"/>
  <c r="M417" i="9"/>
  <c r="P416" i="9"/>
  <c r="O416" i="9"/>
  <c r="N416" i="9"/>
  <c r="M416" i="9"/>
  <c r="P415" i="9"/>
  <c r="O415" i="9"/>
  <c r="N415" i="9"/>
  <c r="M415" i="9"/>
  <c r="P414" i="9"/>
  <c r="O414" i="9"/>
  <c r="N414" i="9"/>
  <c r="M414" i="9"/>
  <c r="P413" i="9"/>
  <c r="O413" i="9"/>
  <c r="N413" i="9"/>
  <c r="M413" i="9"/>
  <c r="P412" i="9"/>
  <c r="O412" i="9"/>
  <c r="N412" i="9"/>
  <c r="M412" i="9"/>
  <c r="P411" i="9"/>
  <c r="O411" i="9"/>
  <c r="N411" i="9"/>
  <c r="M411" i="9"/>
  <c r="P410" i="9"/>
  <c r="O410" i="9"/>
  <c r="N410" i="9"/>
  <c r="M410" i="9"/>
  <c r="P409" i="9"/>
  <c r="O409" i="9"/>
  <c r="N409" i="9"/>
  <c r="M409" i="9"/>
  <c r="P408" i="9"/>
  <c r="O408" i="9"/>
  <c r="N408" i="9"/>
  <c r="M408" i="9"/>
  <c r="P407" i="9"/>
  <c r="O407" i="9"/>
  <c r="N407" i="9"/>
  <c r="M407" i="9"/>
  <c r="P406" i="9"/>
  <c r="O406" i="9"/>
  <c r="N406" i="9"/>
  <c r="M406" i="9"/>
  <c r="P405" i="9"/>
  <c r="O405" i="9"/>
  <c r="N405" i="9"/>
  <c r="M405" i="9"/>
  <c r="P404" i="9"/>
  <c r="O404" i="9"/>
  <c r="N404" i="9"/>
  <c r="M404" i="9"/>
  <c r="P403" i="9"/>
  <c r="O403" i="9"/>
  <c r="N403" i="9"/>
  <c r="M403" i="9"/>
  <c r="P402" i="9"/>
  <c r="O402" i="9"/>
  <c r="N402" i="9"/>
  <c r="M402" i="9"/>
  <c r="P401" i="9"/>
  <c r="O401" i="9"/>
  <c r="N401" i="9"/>
  <c r="M401" i="9"/>
  <c r="P400" i="9"/>
  <c r="O400" i="9"/>
  <c r="N400" i="9"/>
  <c r="M400" i="9"/>
  <c r="P399" i="9"/>
  <c r="O399" i="9"/>
  <c r="N399" i="9"/>
  <c r="M399" i="9"/>
  <c r="P398" i="9"/>
  <c r="O398" i="9"/>
  <c r="N398" i="9"/>
  <c r="M398" i="9"/>
  <c r="P397" i="9"/>
  <c r="O397" i="9"/>
  <c r="N397" i="9"/>
  <c r="M397" i="9"/>
  <c r="P396" i="9"/>
  <c r="O396" i="9"/>
  <c r="N396" i="9"/>
  <c r="M396" i="9"/>
  <c r="P395" i="9"/>
  <c r="O395" i="9"/>
  <c r="N395" i="9"/>
  <c r="M395" i="9"/>
  <c r="P394" i="9"/>
  <c r="O394" i="9"/>
  <c r="N394" i="9"/>
  <c r="M394" i="9"/>
  <c r="P393" i="9"/>
  <c r="O393" i="9"/>
  <c r="N393" i="9"/>
  <c r="M393" i="9"/>
  <c r="P392" i="9"/>
  <c r="O392" i="9"/>
  <c r="N392" i="9"/>
  <c r="M392" i="9"/>
  <c r="P391" i="9"/>
  <c r="O391" i="9"/>
  <c r="N391" i="9"/>
  <c r="M391" i="9"/>
  <c r="P390" i="9"/>
  <c r="O390" i="9"/>
  <c r="N390" i="9"/>
  <c r="M390" i="9"/>
  <c r="P389" i="9"/>
  <c r="O389" i="9"/>
  <c r="N389" i="9"/>
  <c r="M389" i="9"/>
  <c r="P388" i="9"/>
  <c r="O388" i="9"/>
  <c r="N388" i="9"/>
  <c r="M388" i="9"/>
  <c r="P387" i="9"/>
  <c r="O387" i="9"/>
  <c r="N387" i="9"/>
  <c r="M387" i="9"/>
  <c r="P386" i="9"/>
  <c r="O386" i="9"/>
  <c r="N386" i="9"/>
  <c r="M386" i="9"/>
  <c r="P385" i="9"/>
  <c r="O385" i="9"/>
  <c r="N385" i="9"/>
  <c r="M385" i="9"/>
  <c r="P384" i="9"/>
  <c r="O384" i="9"/>
  <c r="N384" i="9"/>
  <c r="M384" i="9"/>
  <c r="P383" i="9"/>
  <c r="O383" i="9"/>
  <c r="N383" i="9"/>
  <c r="M383" i="9"/>
  <c r="P382" i="9"/>
  <c r="O382" i="9"/>
  <c r="N382" i="9"/>
  <c r="M382" i="9"/>
  <c r="P381" i="9"/>
  <c r="O381" i="9"/>
  <c r="N381" i="9"/>
  <c r="M381" i="9"/>
  <c r="P380" i="9"/>
  <c r="O380" i="9"/>
  <c r="N380" i="9"/>
  <c r="M380" i="9"/>
  <c r="P379" i="9"/>
  <c r="O379" i="9"/>
  <c r="N379" i="9"/>
  <c r="M379" i="9"/>
  <c r="P378" i="9"/>
  <c r="O378" i="9"/>
  <c r="N378" i="9"/>
  <c r="M378" i="9"/>
  <c r="P377" i="9"/>
  <c r="O377" i="9"/>
  <c r="N377" i="9"/>
  <c r="M377" i="9"/>
  <c r="P376" i="9"/>
  <c r="O376" i="9"/>
  <c r="N376" i="9"/>
  <c r="M376" i="9"/>
  <c r="P375" i="9"/>
  <c r="O375" i="9"/>
  <c r="N375" i="9"/>
  <c r="M375" i="9"/>
  <c r="P374" i="9"/>
  <c r="O374" i="9"/>
  <c r="N374" i="9"/>
  <c r="M374" i="9"/>
  <c r="P373" i="9"/>
  <c r="O373" i="9"/>
  <c r="N373" i="9"/>
  <c r="M373" i="9"/>
  <c r="P372" i="9"/>
  <c r="O372" i="9"/>
  <c r="N372" i="9"/>
  <c r="M372" i="9"/>
  <c r="P371" i="9"/>
  <c r="O371" i="9"/>
  <c r="N371" i="9"/>
  <c r="M371" i="9"/>
  <c r="P370" i="9"/>
  <c r="O370" i="9"/>
  <c r="N370" i="9"/>
  <c r="M370" i="9"/>
  <c r="P369" i="9"/>
  <c r="O369" i="9"/>
  <c r="N369" i="9"/>
  <c r="M369" i="9"/>
  <c r="P368" i="9"/>
  <c r="O368" i="9"/>
  <c r="N368" i="9"/>
  <c r="M368" i="9"/>
  <c r="P367" i="9"/>
  <c r="O367" i="9"/>
  <c r="N367" i="9"/>
  <c r="M367" i="9"/>
  <c r="P366" i="9"/>
  <c r="O366" i="9"/>
  <c r="N366" i="9"/>
  <c r="M366" i="9"/>
  <c r="P365" i="9"/>
  <c r="O365" i="9"/>
  <c r="N365" i="9"/>
  <c r="M365" i="9"/>
  <c r="P364" i="9"/>
  <c r="O364" i="9"/>
  <c r="N364" i="9"/>
  <c r="M364" i="9"/>
  <c r="P363" i="9"/>
  <c r="O363" i="9"/>
  <c r="N363" i="9"/>
  <c r="M363" i="9"/>
  <c r="P362" i="9"/>
  <c r="O362" i="9"/>
  <c r="N362" i="9"/>
  <c r="M362" i="9"/>
  <c r="P361" i="9"/>
  <c r="O361" i="9"/>
  <c r="N361" i="9"/>
  <c r="M361" i="9"/>
  <c r="P360" i="9"/>
  <c r="O360" i="9"/>
  <c r="N360" i="9"/>
  <c r="M360" i="9"/>
  <c r="P359" i="9"/>
  <c r="O359" i="9"/>
  <c r="N359" i="9"/>
  <c r="M359" i="9"/>
  <c r="P358" i="9"/>
  <c r="O358" i="9"/>
  <c r="N358" i="9"/>
  <c r="M358" i="9"/>
  <c r="P357" i="9"/>
  <c r="O357" i="9"/>
  <c r="N357" i="9"/>
  <c r="M357" i="9"/>
  <c r="P356" i="9"/>
  <c r="O356" i="9"/>
  <c r="N356" i="9"/>
  <c r="M356" i="9"/>
  <c r="P355" i="9"/>
  <c r="O355" i="9"/>
  <c r="N355" i="9"/>
  <c r="M355" i="9"/>
  <c r="P354" i="9"/>
  <c r="O354" i="9"/>
  <c r="N354" i="9"/>
  <c r="M354" i="9"/>
  <c r="P353" i="9"/>
  <c r="O353" i="9"/>
  <c r="N353" i="9"/>
  <c r="M353" i="9"/>
  <c r="P352" i="9"/>
  <c r="O352" i="9"/>
  <c r="N352" i="9"/>
  <c r="M352" i="9"/>
  <c r="P351" i="9"/>
  <c r="O351" i="9"/>
  <c r="N351" i="9"/>
  <c r="M351" i="9"/>
  <c r="P350" i="9"/>
  <c r="O350" i="9"/>
  <c r="N350" i="9"/>
  <c r="M350" i="9"/>
  <c r="P349" i="9"/>
  <c r="O349" i="9"/>
  <c r="N349" i="9"/>
  <c r="M349" i="9"/>
  <c r="P348" i="9"/>
  <c r="O348" i="9"/>
  <c r="N348" i="9"/>
  <c r="M348" i="9"/>
  <c r="P347" i="9"/>
  <c r="O347" i="9"/>
  <c r="N347" i="9"/>
  <c r="M347" i="9"/>
  <c r="P346" i="9"/>
  <c r="O346" i="9"/>
  <c r="N346" i="9"/>
  <c r="M346" i="9"/>
  <c r="P345" i="9"/>
  <c r="O345" i="9"/>
  <c r="N345" i="9"/>
  <c r="M345" i="9"/>
  <c r="P344" i="9"/>
  <c r="O344" i="9"/>
  <c r="N344" i="9"/>
  <c r="M344" i="9"/>
  <c r="P343" i="9"/>
  <c r="O343" i="9"/>
  <c r="N343" i="9"/>
  <c r="M343" i="9"/>
  <c r="P342" i="9"/>
  <c r="O342" i="9"/>
  <c r="N342" i="9"/>
  <c r="M342" i="9"/>
  <c r="P341" i="9"/>
  <c r="O341" i="9"/>
  <c r="N341" i="9"/>
  <c r="M341" i="9"/>
  <c r="P340" i="9"/>
  <c r="O340" i="9"/>
  <c r="N340" i="9"/>
  <c r="M340" i="9"/>
  <c r="P339" i="9"/>
  <c r="O339" i="9"/>
  <c r="N339" i="9"/>
  <c r="M339" i="9"/>
  <c r="P338" i="9"/>
  <c r="O338" i="9"/>
  <c r="N338" i="9"/>
  <c r="M338" i="9"/>
  <c r="P337" i="9"/>
  <c r="O337" i="9"/>
  <c r="N337" i="9"/>
  <c r="M337" i="9"/>
  <c r="P336" i="9"/>
  <c r="O336" i="9"/>
  <c r="N336" i="9"/>
  <c r="M336" i="9"/>
  <c r="P335" i="9"/>
  <c r="O335" i="9"/>
  <c r="N335" i="9"/>
  <c r="M335" i="9"/>
  <c r="P334" i="9"/>
  <c r="O334" i="9"/>
  <c r="N334" i="9"/>
  <c r="M334" i="9"/>
  <c r="P333" i="9"/>
  <c r="O333" i="9"/>
  <c r="N333" i="9"/>
  <c r="M333" i="9"/>
  <c r="P332" i="9"/>
  <c r="O332" i="9"/>
  <c r="N332" i="9"/>
  <c r="M332" i="9"/>
  <c r="P331" i="9"/>
  <c r="O331" i="9"/>
  <c r="N331" i="9"/>
  <c r="M331" i="9"/>
  <c r="P330" i="9"/>
  <c r="O330" i="9"/>
  <c r="N330" i="9"/>
  <c r="M330" i="9"/>
  <c r="P329" i="9"/>
  <c r="O329" i="9"/>
  <c r="N329" i="9"/>
  <c r="M329" i="9"/>
  <c r="P328" i="9"/>
  <c r="O328" i="9"/>
  <c r="N328" i="9"/>
  <c r="M328" i="9"/>
  <c r="P327" i="9"/>
  <c r="O327" i="9"/>
  <c r="N327" i="9"/>
  <c r="M327" i="9"/>
  <c r="P326" i="9"/>
  <c r="O326" i="9"/>
  <c r="N326" i="9"/>
  <c r="M326" i="9"/>
  <c r="P325" i="9"/>
  <c r="O325" i="9"/>
  <c r="N325" i="9"/>
  <c r="M325" i="9"/>
  <c r="P324" i="9"/>
  <c r="O324" i="9"/>
  <c r="N324" i="9"/>
  <c r="M324" i="9"/>
  <c r="P323" i="9"/>
  <c r="O323" i="9"/>
  <c r="N323" i="9"/>
  <c r="M323" i="9"/>
  <c r="P322" i="9"/>
  <c r="O322" i="9"/>
  <c r="N322" i="9"/>
  <c r="M322" i="9"/>
  <c r="P321" i="9"/>
  <c r="O321" i="9"/>
  <c r="N321" i="9"/>
  <c r="M321" i="9"/>
  <c r="P320" i="9"/>
  <c r="O320" i="9"/>
  <c r="N320" i="9"/>
  <c r="M320" i="9"/>
  <c r="P319" i="9"/>
  <c r="O319" i="9"/>
  <c r="N319" i="9"/>
  <c r="M319" i="9"/>
  <c r="P318" i="9"/>
  <c r="O318" i="9"/>
  <c r="N318" i="9"/>
  <c r="M318" i="9"/>
  <c r="P317" i="9"/>
  <c r="O317" i="9"/>
  <c r="N317" i="9"/>
  <c r="M317" i="9"/>
  <c r="P316" i="9"/>
  <c r="O316" i="9"/>
  <c r="N316" i="9"/>
  <c r="M316" i="9"/>
  <c r="P315" i="9"/>
  <c r="O315" i="9"/>
  <c r="N315" i="9"/>
  <c r="M315" i="9"/>
  <c r="P314" i="9"/>
  <c r="O314" i="9"/>
  <c r="N314" i="9"/>
  <c r="M314" i="9"/>
  <c r="P313" i="9"/>
  <c r="O313" i="9"/>
  <c r="N313" i="9"/>
  <c r="M313" i="9"/>
  <c r="P312" i="9"/>
  <c r="O312" i="9"/>
  <c r="N312" i="9"/>
  <c r="M312" i="9"/>
  <c r="P311" i="9"/>
  <c r="O311" i="9"/>
  <c r="N311" i="9"/>
  <c r="M311" i="9"/>
  <c r="P310" i="9"/>
  <c r="O310" i="9"/>
  <c r="N310" i="9"/>
  <c r="M310" i="9"/>
  <c r="P309" i="9"/>
  <c r="O309" i="9"/>
  <c r="N309" i="9"/>
  <c r="M309" i="9"/>
  <c r="P308" i="9"/>
  <c r="O308" i="9"/>
  <c r="N308" i="9"/>
  <c r="M308" i="9"/>
  <c r="P307" i="9"/>
  <c r="O307" i="9"/>
  <c r="N307" i="9"/>
  <c r="M307" i="9"/>
  <c r="P306" i="9"/>
  <c r="O306" i="9"/>
  <c r="N306" i="9"/>
  <c r="M306" i="9"/>
  <c r="P305" i="9"/>
  <c r="O305" i="9"/>
  <c r="N305" i="9"/>
  <c r="M305" i="9"/>
  <c r="P304" i="9"/>
  <c r="O304" i="9"/>
  <c r="N304" i="9"/>
  <c r="M304" i="9"/>
  <c r="P303" i="9"/>
  <c r="O303" i="9"/>
  <c r="N303" i="9"/>
  <c r="M303" i="9"/>
  <c r="P302" i="9"/>
  <c r="O302" i="9"/>
  <c r="N302" i="9"/>
  <c r="M302" i="9"/>
  <c r="P301" i="9"/>
  <c r="O301" i="9"/>
  <c r="N301" i="9"/>
  <c r="M301" i="9"/>
  <c r="P300" i="9"/>
  <c r="O300" i="9"/>
  <c r="N300" i="9"/>
  <c r="M300" i="9"/>
  <c r="P299" i="9"/>
  <c r="O299" i="9"/>
  <c r="N299" i="9"/>
  <c r="M299" i="9"/>
  <c r="P298" i="9"/>
  <c r="O298" i="9"/>
  <c r="N298" i="9"/>
  <c r="M298" i="9"/>
  <c r="P297" i="9"/>
  <c r="O297" i="9"/>
  <c r="N297" i="9"/>
  <c r="M297" i="9"/>
  <c r="P296" i="9"/>
  <c r="O296" i="9"/>
  <c r="N296" i="9"/>
  <c r="M296" i="9"/>
  <c r="P295" i="9"/>
  <c r="O295" i="9"/>
  <c r="N295" i="9"/>
  <c r="M295" i="9"/>
  <c r="P294" i="9"/>
  <c r="O294" i="9"/>
  <c r="N294" i="9"/>
  <c r="M294" i="9"/>
  <c r="P293" i="9"/>
  <c r="O293" i="9"/>
  <c r="N293" i="9"/>
  <c r="M293" i="9"/>
  <c r="P292" i="9"/>
  <c r="O292" i="9"/>
  <c r="N292" i="9"/>
  <c r="M292" i="9"/>
  <c r="P291" i="9"/>
  <c r="O291" i="9"/>
  <c r="N291" i="9"/>
  <c r="M291" i="9"/>
  <c r="P290" i="9"/>
  <c r="O290" i="9"/>
  <c r="N290" i="9"/>
  <c r="M290" i="9"/>
  <c r="P289" i="9"/>
  <c r="O289" i="9"/>
  <c r="N289" i="9"/>
  <c r="M289" i="9"/>
  <c r="P288" i="9"/>
  <c r="O288" i="9"/>
  <c r="N288" i="9"/>
  <c r="M288" i="9"/>
  <c r="P287" i="9"/>
  <c r="O287" i="9"/>
  <c r="N287" i="9"/>
  <c r="M287" i="9"/>
  <c r="P286" i="9"/>
  <c r="O286" i="9"/>
  <c r="N286" i="9"/>
  <c r="M286" i="9"/>
  <c r="P285" i="9"/>
  <c r="O285" i="9"/>
  <c r="N285" i="9"/>
  <c r="M285" i="9"/>
  <c r="P284" i="9"/>
  <c r="O284" i="9"/>
  <c r="N284" i="9"/>
  <c r="M284" i="9"/>
  <c r="P283" i="9"/>
  <c r="O283" i="9"/>
  <c r="N283" i="9"/>
  <c r="M283" i="9"/>
  <c r="P282" i="9"/>
  <c r="O282" i="9"/>
  <c r="N282" i="9"/>
  <c r="M282" i="9"/>
  <c r="P281" i="9"/>
  <c r="O281" i="9"/>
  <c r="N281" i="9"/>
  <c r="M281" i="9"/>
  <c r="P280" i="9"/>
  <c r="O280" i="9"/>
  <c r="N280" i="9"/>
  <c r="M280" i="9"/>
  <c r="P279" i="9"/>
  <c r="O279" i="9"/>
  <c r="N279" i="9"/>
  <c r="M279" i="9"/>
  <c r="P278" i="9"/>
  <c r="O278" i="9"/>
  <c r="N278" i="9"/>
  <c r="M278" i="9"/>
  <c r="P277" i="9"/>
  <c r="O277" i="9"/>
  <c r="N277" i="9"/>
  <c r="M277" i="9"/>
  <c r="P276" i="9"/>
  <c r="O276" i="9"/>
  <c r="N276" i="9"/>
  <c r="M276" i="9"/>
  <c r="P275" i="9"/>
  <c r="O275" i="9"/>
  <c r="N275" i="9"/>
  <c r="M275" i="9"/>
  <c r="P274" i="9"/>
  <c r="O274" i="9"/>
  <c r="N274" i="9"/>
  <c r="M274" i="9"/>
  <c r="P273" i="9"/>
  <c r="O273" i="9"/>
  <c r="N273" i="9"/>
  <c r="M273" i="9"/>
  <c r="P272" i="9"/>
  <c r="O272" i="9"/>
  <c r="N272" i="9"/>
  <c r="M272" i="9"/>
  <c r="P271" i="9"/>
  <c r="O271" i="9"/>
  <c r="N271" i="9"/>
  <c r="M271" i="9"/>
  <c r="P270" i="9"/>
  <c r="O270" i="9"/>
  <c r="N270" i="9"/>
  <c r="M270" i="9"/>
  <c r="P269" i="9"/>
  <c r="O269" i="9"/>
  <c r="N269" i="9"/>
  <c r="M269" i="9"/>
  <c r="P268" i="9"/>
  <c r="O268" i="9"/>
  <c r="N268" i="9"/>
  <c r="M268" i="9"/>
  <c r="P267" i="9"/>
  <c r="O267" i="9"/>
  <c r="N267" i="9"/>
  <c r="M267" i="9"/>
  <c r="P266" i="9"/>
  <c r="O266" i="9"/>
  <c r="N266" i="9"/>
  <c r="M266" i="9"/>
  <c r="P265" i="9"/>
  <c r="O265" i="9"/>
  <c r="N265" i="9"/>
  <c r="M265" i="9"/>
  <c r="P264" i="9"/>
  <c r="O264" i="9"/>
  <c r="N264" i="9"/>
  <c r="M264" i="9"/>
  <c r="P263" i="9"/>
  <c r="O263" i="9"/>
  <c r="N263" i="9"/>
  <c r="M263" i="9"/>
  <c r="P262" i="9"/>
  <c r="O262" i="9"/>
  <c r="N262" i="9"/>
  <c r="M262" i="9"/>
  <c r="P261" i="9"/>
  <c r="O261" i="9"/>
  <c r="N261" i="9"/>
  <c r="M261" i="9"/>
  <c r="P260" i="9"/>
  <c r="O260" i="9"/>
  <c r="N260" i="9"/>
  <c r="M260" i="9"/>
  <c r="P259" i="9"/>
  <c r="O259" i="9"/>
  <c r="N259" i="9"/>
  <c r="M259" i="9"/>
  <c r="P258" i="9"/>
  <c r="O258" i="9"/>
  <c r="N258" i="9"/>
  <c r="M258" i="9"/>
  <c r="P257" i="9"/>
  <c r="O257" i="9"/>
  <c r="N257" i="9"/>
  <c r="M257" i="9"/>
  <c r="P256" i="9"/>
  <c r="O256" i="9"/>
  <c r="N256" i="9"/>
  <c r="M256" i="9"/>
  <c r="P255" i="9"/>
  <c r="O255" i="9"/>
  <c r="N255" i="9"/>
  <c r="M255" i="9"/>
  <c r="P254" i="9"/>
  <c r="O254" i="9"/>
  <c r="N254" i="9"/>
  <c r="M254" i="9"/>
  <c r="P253" i="9"/>
  <c r="O253" i="9"/>
  <c r="N253" i="9"/>
  <c r="M253" i="9"/>
  <c r="P252" i="9"/>
  <c r="O252" i="9"/>
  <c r="N252" i="9"/>
  <c r="M252" i="9"/>
  <c r="P251" i="9"/>
  <c r="O251" i="9"/>
  <c r="N251" i="9"/>
  <c r="M251" i="9"/>
  <c r="P250" i="9"/>
  <c r="O250" i="9"/>
  <c r="N250" i="9"/>
  <c r="M250" i="9"/>
  <c r="P249" i="9"/>
  <c r="O249" i="9"/>
  <c r="N249" i="9"/>
  <c r="M249" i="9"/>
  <c r="P248" i="9"/>
  <c r="O248" i="9"/>
  <c r="N248" i="9"/>
  <c r="M248" i="9"/>
  <c r="P247" i="9"/>
  <c r="O247" i="9"/>
  <c r="N247" i="9"/>
  <c r="M247" i="9"/>
  <c r="P246" i="9"/>
  <c r="O246" i="9"/>
  <c r="N246" i="9"/>
  <c r="M246" i="9"/>
  <c r="P245" i="9"/>
  <c r="O245" i="9"/>
  <c r="N245" i="9"/>
  <c r="M245" i="9"/>
  <c r="P244" i="9"/>
  <c r="O244" i="9"/>
  <c r="N244" i="9"/>
  <c r="M244" i="9"/>
  <c r="P243" i="9"/>
  <c r="O243" i="9"/>
  <c r="N243" i="9"/>
  <c r="M243" i="9"/>
  <c r="P242" i="9"/>
  <c r="O242" i="9"/>
  <c r="N242" i="9"/>
  <c r="M242" i="9"/>
  <c r="P241" i="9"/>
  <c r="O241" i="9"/>
  <c r="N241" i="9"/>
  <c r="M241" i="9"/>
  <c r="P240" i="9"/>
  <c r="O240" i="9"/>
  <c r="N240" i="9"/>
  <c r="M240" i="9"/>
  <c r="P239" i="9"/>
  <c r="O239" i="9"/>
  <c r="N239" i="9"/>
  <c r="M239" i="9"/>
  <c r="P238" i="9"/>
  <c r="O238" i="9"/>
  <c r="N238" i="9"/>
  <c r="M238" i="9"/>
  <c r="P237" i="9"/>
  <c r="O237" i="9"/>
  <c r="N237" i="9"/>
  <c r="M237" i="9"/>
  <c r="P236" i="9"/>
  <c r="O236" i="9"/>
  <c r="N236" i="9"/>
  <c r="M236" i="9"/>
  <c r="P235" i="9"/>
  <c r="O235" i="9"/>
  <c r="N235" i="9"/>
  <c r="M235" i="9"/>
  <c r="P234" i="9"/>
  <c r="O234" i="9"/>
  <c r="N234" i="9"/>
  <c r="M234" i="9"/>
  <c r="P233" i="9"/>
  <c r="O233" i="9"/>
  <c r="N233" i="9"/>
  <c r="M233" i="9"/>
  <c r="P232" i="9"/>
  <c r="O232" i="9"/>
  <c r="N232" i="9"/>
  <c r="M232" i="9"/>
  <c r="P231" i="9"/>
  <c r="O231" i="9"/>
  <c r="N231" i="9"/>
  <c r="M231" i="9"/>
  <c r="P230" i="9"/>
  <c r="O230" i="9"/>
  <c r="N230" i="9"/>
  <c r="M230" i="9"/>
  <c r="P229" i="9"/>
  <c r="O229" i="9"/>
  <c r="N229" i="9"/>
  <c r="M229" i="9"/>
  <c r="P228" i="9"/>
  <c r="O228" i="9"/>
  <c r="N228" i="9"/>
  <c r="M228" i="9"/>
  <c r="P227" i="9"/>
  <c r="O227" i="9"/>
  <c r="N227" i="9"/>
  <c r="M227" i="9"/>
  <c r="P226" i="9"/>
  <c r="O226" i="9"/>
  <c r="N226" i="9"/>
  <c r="M226" i="9"/>
  <c r="P225" i="9"/>
  <c r="O225" i="9"/>
  <c r="N225" i="9"/>
  <c r="M225" i="9"/>
  <c r="P224" i="9"/>
  <c r="O224" i="9"/>
  <c r="N224" i="9"/>
  <c r="M224" i="9"/>
  <c r="P223" i="9"/>
  <c r="O223" i="9"/>
  <c r="N223" i="9"/>
  <c r="M223" i="9"/>
  <c r="P222" i="9"/>
  <c r="O222" i="9"/>
  <c r="N222" i="9"/>
  <c r="M222" i="9"/>
  <c r="P221" i="9"/>
  <c r="O221" i="9"/>
  <c r="N221" i="9"/>
  <c r="M221" i="9"/>
  <c r="P220" i="9"/>
  <c r="O220" i="9"/>
  <c r="N220" i="9"/>
  <c r="M220" i="9"/>
  <c r="P219" i="9"/>
  <c r="O219" i="9"/>
  <c r="N219" i="9"/>
  <c r="M219" i="9"/>
  <c r="P218" i="9"/>
  <c r="O218" i="9"/>
  <c r="N218" i="9"/>
  <c r="M218" i="9"/>
  <c r="P217" i="9"/>
  <c r="O217" i="9"/>
  <c r="N217" i="9"/>
  <c r="M217" i="9"/>
  <c r="P216" i="9"/>
  <c r="O216" i="9"/>
  <c r="N216" i="9"/>
  <c r="M216" i="9"/>
  <c r="P215" i="9"/>
  <c r="O215" i="9"/>
  <c r="N215" i="9"/>
  <c r="M215" i="9"/>
  <c r="P214" i="9"/>
  <c r="O214" i="9"/>
  <c r="N214" i="9"/>
  <c r="M214" i="9"/>
  <c r="P213" i="9"/>
  <c r="O213" i="9"/>
  <c r="N213" i="9"/>
  <c r="M213" i="9"/>
  <c r="P212" i="9"/>
  <c r="O212" i="9"/>
  <c r="N212" i="9"/>
  <c r="M212" i="9"/>
  <c r="P211" i="9"/>
  <c r="O211" i="9"/>
  <c r="N211" i="9"/>
  <c r="M211" i="9"/>
  <c r="P210" i="9"/>
  <c r="O210" i="9"/>
  <c r="N210" i="9"/>
  <c r="M210" i="9"/>
  <c r="P209" i="9"/>
  <c r="O209" i="9"/>
  <c r="N209" i="9"/>
  <c r="M209" i="9"/>
  <c r="P208" i="9"/>
  <c r="O208" i="9"/>
  <c r="N208" i="9"/>
  <c r="M208" i="9"/>
  <c r="P207" i="9"/>
  <c r="O207" i="9"/>
  <c r="N207" i="9"/>
  <c r="M207" i="9"/>
  <c r="P206" i="9"/>
  <c r="O206" i="9"/>
  <c r="N206" i="9"/>
  <c r="M206" i="9"/>
  <c r="P205" i="9"/>
  <c r="O205" i="9"/>
  <c r="N205" i="9"/>
  <c r="M205" i="9"/>
  <c r="P204" i="9"/>
  <c r="O204" i="9"/>
  <c r="N204" i="9"/>
  <c r="M204" i="9"/>
  <c r="P203" i="9"/>
  <c r="O203" i="9"/>
  <c r="N203" i="9"/>
  <c r="M203" i="9"/>
  <c r="P202" i="9"/>
  <c r="O202" i="9"/>
  <c r="N202" i="9"/>
  <c r="M202" i="9"/>
  <c r="P201" i="9"/>
  <c r="O201" i="9"/>
  <c r="N201" i="9"/>
  <c r="M201" i="9"/>
  <c r="P200" i="9"/>
  <c r="O200" i="9"/>
  <c r="N200" i="9"/>
  <c r="M200" i="9"/>
  <c r="P199" i="9"/>
  <c r="O199" i="9"/>
  <c r="N199" i="9"/>
  <c r="M199" i="9"/>
  <c r="P198" i="9"/>
  <c r="O198" i="9"/>
  <c r="N198" i="9"/>
  <c r="M198" i="9"/>
  <c r="P197" i="9"/>
  <c r="O197" i="9"/>
  <c r="N197" i="9"/>
  <c r="M197" i="9"/>
  <c r="P196" i="9"/>
  <c r="O196" i="9"/>
  <c r="N196" i="9"/>
  <c r="M196" i="9"/>
  <c r="P195" i="9"/>
  <c r="O195" i="9"/>
  <c r="N195" i="9"/>
  <c r="M195" i="9"/>
  <c r="P194" i="9"/>
  <c r="O194" i="9"/>
  <c r="N194" i="9"/>
  <c r="M194" i="9"/>
  <c r="P193" i="9"/>
  <c r="O193" i="9"/>
  <c r="N193" i="9"/>
  <c r="M193" i="9"/>
  <c r="P192" i="9"/>
  <c r="O192" i="9"/>
  <c r="N192" i="9"/>
  <c r="M192" i="9"/>
  <c r="P191" i="9"/>
  <c r="O191" i="9"/>
  <c r="N191" i="9"/>
  <c r="M191" i="9"/>
  <c r="P190" i="9"/>
  <c r="O190" i="9"/>
  <c r="N190" i="9"/>
  <c r="M190" i="9"/>
  <c r="P189" i="9"/>
  <c r="O189" i="9"/>
  <c r="N189" i="9"/>
  <c r="M189" i="9"/>
  <c r="P188" i="9"/>
  <c r="O188" i="9"/>
  <c r="N188" i="9"/>
  <c r="M188" i="9"/>
  <c r="P187" i="9"/>
  <c r="O187" i="9"/>
  <c r="N187" i="9"/>
  <c r="M187" i="9"/>
  <c r="P186" i="9"/>
  <c r="O186" i="9"/>
  <c r="N186" i="9"/>
  <c r="M186" i="9"/>
  <c r="P185" i="9"/>
  <c r="O185" i="9"/>
  <c r="N185" i="9"/>
  <c r="M185" i="9"/>
  <c r="P184" i="9"/>
  <c r="O184" i="9"/>
  <c r="N184" i="9"/>
  <c r="M184" i="9"/>
  <c r="P183" i="9"/>
  <c r="O183" i="9"/>
  <c r="N183" i="9"/>
  <c r="M183" i="9"/>
  <c r="P182" i="9"/>
  <c r="O182" i="9"/>
  <c r="N182" i="9"/>
  <c r="M182" i="9"/>
  <c r="P181" i="9"/>
  <c r="O181" i="9"/>
  <c r="N181" i="9"/>
  <c r="M181" i="9"/>
  <c r="P180" i="9"/>
  <c r="O180" i="9"/>
  <c r="N180" i="9"/>
  <c r="M180" i="9"/>
  <c r="P179" i="9"/>
  <c r="O179" i="9"/>
  <c r="N179" i="9"/>
  <c r="M179" i="9"/>
  <c r="P178" i="9"/>
  <c r="O178" i="9"/>
  <c r="N178" i="9"/>
  <c r="M178" i="9"/>
  <c r="P177" i="9"/>
  <c r="O177" i="9"/>
  <c r="N177" i="9"/>
  <c r="M177" i="9"/>
  <c r="P176" i="9"/>
  <c r="O176" i="9"/>
  <c r="N176" i="9"/>
  <c r="M176" i="9"/>
  <c r="P175" i="9"/>
  <c r="O175" i="9"/>
  <c r="N175" i="9"/>
  <c r="M175" i="9"/>
  <c r="P174" i="9"/>
  <c r="O174" i="9"/>
  <c r="N174" i="9"/>
  <c r="M174" i="9"/>
  <c r="P173" i="9"/>
  <c r="O173" i="9"/>
  <c r="N173" i="9"/>
  <c r="M173" i="9"/>
  <c r="P172" i="9"/>
  <c r="O172" i="9"/>
  <c r="N172" i="9"/>
  <c r="M172" i="9"/>
  <c r="P171" i="9"/>
  <c r="O171" i="9"/>
  <c r="N171" i="9"/>
  <c r="M171" i="9"/>
  <c r="P170" i="9"/>
  <c r="O170" i="9"/>
  <c r="N170" i="9"/>
  <c r="M170" i="9"/>
  <c r="P169" i="9"/>
  <c r="O169" i="9"/>
  <c r="N169" i="9"/>
  <c r="M169" i="9"/>
  <c r="P168" i="9"/>
  <c r="O168" i="9"/>
  <c r="N168" i="9"/>
  <c r="M168" i="9"/>
  <c r="P167" i="9"/>
  <c r="O167" i="9"/>
  <c r="N167" i="9"/>
  <c r="M167" i="9"/>
  <c r="P166" i="9"/>
  <c r="O166" i="9"/>
  <c r="N166" i="9"/>
  <c r="M166" i="9"/>
  <c r="P165" i="9"/>
  <c r="O165" i="9"/>
  <c r="N165" i="9"/>
  <c r="M165" i="9"/>
  <c r="P164" i="9"/>
  <c r="O164" i="9"/>
  <c r="N164" i="9"/>
  <c r="M164" i="9"/>
  <c r="P163" i="9"/>
  <c r="O163" i="9"/>
  <c r="N163" i="9"/>
  <c r="M163" i="9"/>
  <c r="P162" i="9"/>
  <c r="O162" i="9"/>
  <c r="N162" i="9"/>
  <c r="M162" i="9"/>
  <c r="P161" i="9"/>
  <c r="O161" i="9"/>
  <c r="N161" i="9"/>
  <c r="M161" i="9"/>
  <c r="P160" i="9"/>
  <c r="O160" i="9"/>
  <c r="N160" i="9"/>
  <c r="M160" i="9"/>
  <c r="P159" i="9"/>
  <c r="O159" i="9"/>
  <c r="N159" i="9"/>
  <c r="M159" i="9"/>
  <c r="P158" i="9"/>
  <c r="O158" i="9"/>
  <c r="N158" i="9"/>
  <c r="M158" i="9"/>
  <c r="P157" i="9"/>
  <c r="O157" i="9"/>
  <c r="N157" i="9"/>
  <c r="M157" i="9"/>
  <c r="P156" i="9"/>
  <c r="O156" i="9"/>
  <c r="N156" i="9"/>
  <c r="M156" i="9"/>
  <c r="P155" i="9"/>
  <c r="O155" i="9"/>
  <c r="N155" i="9"/>
  <c r="M155" i="9"/>
  <c r="P154" i="9"/>
  <c r="O154" i="9"/>
  <c r="N154" i="9"/>
  <c r="M154" i="9"/>
  <c r="P153" i="9"/>
  <c r="O153" i="9"/>
  <c r="N153" i="9"/>
  <c r="M153" i="9"/>
  <c r="P152" i="9"/>
  <c r="O152" i="9"/>
  <c r="N152" i="9"/>
  <c r="M152" i="9"/>
  <c r="P151" i="9"/>
  <c r="O151" i="9"/>
  <c r="N151" i="9"/>
  <c r="M151" i="9"/>
  <c r="P150" i="9"/>
  <c r="O150" i="9"/>
  <c r="N150" i="9"/>
  <c r="M150" i="9"/>
  <c r="P149" i="9"/>
  <c r="O149" i="9"/>
  <c r="N149" i="9"/>
  <c r="M149" i="9"/>
  <c r="P148" i="9"/>
  <c r="O148" i="9"/>
  <c r="N148" i="9"/>
  <c r="M148" i="9"/>
  <c r="P147" i="9"/>
  <c r="O147" i="9"/>
  <c r="N147" i="9"/>
  <c r="M147" i="9"/>
  <c r="P146" i="9"/>
  <c r="O146" i="9"/>
  <c r="N146" i="9"/>
  <c r="M146" i="9"/>
  <c r="P145" i="9"/>
  <c r="O145" i="9"/>
  <c r="N145" i="9"/>
  <c r="M145" i="9"/>
  <c r="P144" i="9"/>
  <c r="O144" i="9"/>
  <c r="N144" i="9"/>
  <c r="M144" i="9"/>
  <c r="P143" i="9"/>
  <c r="O143" i="9"/>
  <c r="N143" i="9"/>
  <c r="M143" i="9"/>
  <c r="P142" i="9"/>
  <c r="O142" i="9"/>
  <c r="N142" i="9"/>
  <c r="M142" i="9"/>
  <c r="P141" i="9"/>
  <c r="O141" i="9"/>
  <c r="N141" i="9"/>
  <c r="M141" i="9"/>
  <c r="P140" i="9"/>
  <c r="O140" i="9"/>
  <c r="N140" i="9"/>
  <c r="M140" i="9"/>
  <c r="P139" i="9"/>
  <c r="O139" i="9"/>
  <c r="N139" i="9"/>
  <c r="M139" i="9"/>
  <c r="P138" i="9"/>
  <c r="O138" i="9"/>
  <c r="N138" i="9"/>
  <c r="M138" i="9"/>
  <c r="P137" i="9"/>
  <c r="O137" i="9"/>
  <c r="N137" i="9"/>
  <c r="M137" i="9"/>
  <c r="P136" i="9"/>
  <c r="O136" i="9"/>
  <c r="N136" i="9"/>
  <c r="M136" i="9"/>
  <c r="P135" i="9"/>
  <c r="O135" i="9"/>
  <c r="N135" i="9"/>
  <c r="M135" i="9"/>
  <c r="P134" i="9"/>
  <c r="O134" i="9"/>
  <c r="N134" i="9"/>
  <c r="M134" i="9"/>
  <c r="P133" i="9"/>
  <c r="O133" i="9"/>
  <c r="N133" i="9"/>
  <c r="M133" i="9"/>
  <c r="P132" i="9"/>
  <c r="O132" i="9"/>
  <c r="N132" i="9"/>
  <c r="M132" i="9"/>
  <c r="P131" i="9"/>
  <c r="O131" i="9"/>
  <c r="N131" i="9"/>
  <c r="M131" i="9"/>
  <c r="P130" i="9"/>
  <c r="O130" i="9"/>
  <c r="N130" i="9"/>
  <c r="M130" i="9"/>
  <c r="P129" i="9"/>
  <c r="O129" i="9"/>
  <c r="N129" i="9"/>
  <c r="M129" i="9"/>
  <c r="P128" i="9"/>
  <c r="O128" i="9"/>
  <c r="N128" i="9"/>
  <c r="M128" i="9"/>
  <c r="P127" i="9"/>
  <c r="O127" i="9"/>
  <c r="N127" i="9"/>
  <c r="M127" i="9"/>
  <c r="P126" i="9"/>
  <c r="O126" i="9"/>
  <c r="N126" i="9"/>
  <c r="M126" i="9"/>
  <c r="P125" i="9"/>
  <c r="O125" i="9"/>
  <c r="N125" i="9"/>
  <c r="M125" i="9"/>
  <c r="P124" i="9"/>
  <c r="O124" i="9"/>
  <c r="N124" i="9"/>
  <c r="M124" i="9"/>
  <c r="P123" i="9"/>
  <c r="O123" i="9"/>
  <c r="N123" i="9"/>
  <c r="M123" i="9"/>
  <c r="P122" i="9"/>
  <c r="O122" i="9"/>
  <c r="N122" i="9"/>
  <c r="M122" i="9"/>
  <c r="P121" i="9"/>
  <c r="O121" i="9"/>
  <c r="N121" i="9"/>
  <c r="M121" i="9"/>
  <c r="P120" i="9"/>
  <c r="O120" i="9"/>
  <c r="N120" i="9"/>
  <c r="M120" i="9"/>
  <c r="P119" i="9"/>
  <c r="O119" i="9"/>
  <c r="N119" i="9"/>
  <c r="M119" i="9"/>
  <c r="P118" i="9"/>
  <c r="O118" i="9"/>
  <c r="N118" i="9"/>
  <c r="M118" i="9"/>
  <c r="P117" i="9"/>
  <c r="O117" i="9"/>
  <c r="N117" i="9"/>
  <c r="M117" i="9"/>
  <c r="P116" i="9"/>
  <c r="O116" i="9"/>
  <c r="N116" i="9"/>
  <c r="M116" i="9"/>
  <c r="P115" i="9"/>
  <c r="O115" i="9"/>
  <c r="N115" i="9"/>
  <c r="M115" i="9"/>
  <c r="P114" i="9"/>
  <c r="O114" i="9"/>
  <c r="N114" i="9"/>
  <c r="M114" i="9"/>
  <c r="P113" i="9"/>
  <c r="O113" i="9"/>
  <c r="N113" i="9"/>
  <c r="M113" i="9"/>
  <c r="P112" i="9"/>
  <c r="O112" i="9"/>
  <c r="N112" i="9"/>
  <c r="M112" i="9"/>
  <c r="P111" i="9"/>
  <c r="O111" i="9"/>
  <c r="N111" i="9"/>
  <c r="M111" i="9"/>
  <c r="P110" i="9"/>
  <c r="O110" i="9"/>
  <c r="N110" i="9"/>
  <c r="M110" i="9"/>
  <c r="P109" i="9"/>
  <c r="O109" i="9"/>
  <c r="N109" i="9"/>
  <c r="M109" i="9"/>
  <c r="P108" i="9"/>
  <c r="O108" i="9"/>
  <c r="N108" i="9"/>
  <c r="M108" i="9"/>
  <c r="P107" i="9"/>
  <c r="O107" i="9"/>
  <c r="N107" i="9"/>
  <c r="M107" i="9"/>
  <c r="P106" i="9"/>
  <c r="O106" i="9"/>
  <c r="N106" i="9"/>
  <c r="M106" i="9"/>
  <c r="P105" i="9"/>
  <c r="O105" i="9"/>
  <c r="N105" i="9"/>
  <c r="M105" i="9"/>
  <c r="P104" i="9"/>
  <c r="O104" i="9"/>
  <c r="N104" i="9"/>
  <c r="M104" i="9"/>
  <c r="P103" i="9"/>
  <c r="O103" i="9"/>
  <c r="N103" i="9"/>
  <c r="M103" i="9"/>
  <c r="P102" i="9"/>
  <c r="O102" i="9"/>
  <c r="N102" i="9"/>
  <c r="M102" i="9"/>
  <c r="P101" i="9"/>
  <c r="O101" i="9"/>
  <c r="N101" i="9"/>
  <c r="M101" i="9"/>
  <c r="P100" i="9"/>
  <c r="O100" i="9"/>
  <c r="N100" i="9"/>
  <c r="M100" i="9"/>
  <c r="P99" i="9"/>
  <c r="O99" i="9"/>
  <c r="N99" i="9"/>
  <c r="M99" i="9"/>
  <c r="P98" i="9"/>
  <c r="O98" i="9"/>
  <c r="N98" i="9"/>
  <c r="M98" i="9"/>
  <c r="P97" i="9"/>
  <c r="O97" i="9"/>
  <c r="N97" i="9"/>
  <c r="M97" i="9"/>
  <c r="P96" i="9"/>
  <c r="O96" i="9"/>
  <c r="N96" i="9"/>
  <c r="M96" i="9"/>
  <c r="P95" i="9"/>
  <c r="O95" i="9"/>
  <c r="N95" i="9"/>
  <c r="M95" i="9"/>
  <c r="P94" i="9"/>
  <c r="O94" i="9"/>
  <c r="N94" i="9"/>
  <c r="M94" i="9"/>
  <c r="P93" i="9"/>
  <c r="O93" i="9"/>
  <c r="N93" i="9"/>
  <c r="M93" i="9"/>
  <c r="P92" i="9"/>
  <c r="O92" i="9"/>
  <c r="N92" i="9"/>
  <c r="M92" i="9"/>
  <c r="P91" i="9"/>
  <c r="O91" i="9"/>
  <c r="N91" i="9"/>
  <c r="M91" i="9"/>
  <c r="P90" i="9"/>
  <c r="O90" i="9"/>
  <c r="N90" i="9"/>
  <c r="M90" i="9"/>
  <c r="P89" i="9"/>
  <c r="O89" i="9"/>
  <c r="N89" i="9"/>
  <c r="M89" i="9"/>
  <c r="P88" i="9"/>
  <c r="O88" i="9"/>
  <c r="N88" i="9"/>
  <c r="M88" i="9"/>
  <c r="P87" i="9"/>
  <c r="O87" i="9"/>
  <c r="N87" i="9"/>
  <c r="M87" i="9"/>
  <c r="P86" i="9"/>
  <c r="O86" i="9"/>
  <c r="N86" i="9"/>
  <c r="M86" i="9"/>
  <c r="P85" i="9"/>
  <c r="O85" i="9"/>
  <c r="N85" i="9"/>
  <c r="M85" i="9"/>
  <c r="P84" i="9"/>
  <c r="O84" i="9"/>
  <c r="N84" i="9"/>
  <c r="M84" i="9"/>
  <c r="P83" i="9"/>
  <c r="O83" i="9"/>
  <c r="N83" i="9"/>
  <c r="M83" i="9"/>
  <c r="P82" i="9"/>
  <c r="O82" i="9"/>
  <c r="N82" i="9"/>
  <c r="M82" i="9"/>
  <c r="P81" i="9"/>
  <c r="O81" i="9"/>
  <c r="N81" i="9"/>
  <c r="M81" i="9"/>
  <c r="P80" i="9"/>
  <c r="O80" i="9"/>
  <c r="N80" i="9"/>
  <c r="M80" i="9"/>
  <c r="P79" i="9"/>
  <c r="O79" i="9"/>
  <c r="N79" i="9"/>
  <c r="M79" i="9"/>
  <c r="P78" i="9"/>
  <c r="O78" i="9"/>
  <c r="N78" i="9"/>
  <c r="M78" i="9"/>
  <c r="P76" i="9"/>
  <c r="O76" i="9"/>
  <c r="N76" i="9"/>
  <c r="M76" i="9"/>
  <c r="P75" i="9"/>
  <c r="O75" i="9"/>
  <c r="N75" i="9"/>
  <c r="M75" i="9"/>
  <c r="P74" i="9"/>
  <c r="O74" i="9"/>
  <c r="N74" i="9"/>
  <c r="M74" i="9"/>
  <c r="O27" i="9"/>
  <c r="M27" i="9"/>
  <c r="P73" i="9"/>
  <c r="O73" i="9"/>
  <c r="N73" i="9"/>
  <c r="M73" i="9"/>
  <c r="P72" i="9"/>
  <c r="O72" i="9"/>
  <c r="N72" i="9"/>
  <c r="M72" i="9"/>
  <c r="P71" i="9"/>
  <c r="O71" i="9"/>
  <c r="N71" i="9"/>
  <c r="M71" i="9"/>
  <c r="O19" i="9"/>
  <c r="M19" i="9"/>
  <c r="P70" i="9"/>
  <c r="O70" i="9"/>
  <c r="N70" i="9"/>
  <c r="M70" i="9"/>
  <c r="O18" i="9"/>
  <c r="M18" i="9"/>
  <c r="O15" i="9"/>
  <c r="M15" i="9"/>
  <c r="P68" i="9"/>
  <c r="O68" i="9"/>
  <c r="N68" i="9"/>
  <c r="M68" i="9"/>
  <c r="P67" i="9"/>
  <c r="O67" i="9"/>
  <c r="N67" i="9"/>
  <c r="M67" i="9"/>
  <c r="O31" i="9"/>
  <c r="M31" i="9"/>
  <c r="O32" i="9"/>
  <c r="M32" i="9"/>
  <c r="P66" i="9"/>
  <c r="O66" i="9"/>
  <c r="N66" i="9"/>
  <c r="M66" i="9"/>
  <c r="P65" i="9"/>
  <c r="O65" i="9"/>
  <c r="N65" i="9"/>
  <c r="M65" i="9"/>
  <c r="O22" i="9"/>
  <c r="M22" i="9"/>
  <c r="O20" i="9"/>
  <c r="M20" i="9"/>
  <c r="P62" i="9"/>
  <c r="O62" i="9"/>
  <c r="N62" i="9"/>
  <c r="M62" i="9"/>
  <c r="P61" i="9"/>
  <c r="O61" i="9"/>
  <c r="N61" i="9"/>
  <c r="M61" i="9"/>
  <c r="O34" i="9"/>
  <c r="M34" i="9"/>
  <c r="O13" i="9"/>
  <c r="M13" i="9"/>
  <c r="O14" i="9"/>
  <c r="M14" i="9"/>
  <c r="O59" i="9"/>
  <c r="M59" i="9"/>
  <c r="P58" i="9"/>
  <c r="O58" i="9"/>
  <c r="N58" i="9"/>
  <c r="M58" i="9"/>
  <c r="O57" i="9"/>
  <c r="M57" i="9"/>
  <c r="O56" i="9"/>
  <c r="M56" i="9"/>
  <c r="O55" i="9"/>
  <c r="M55" i="9"/>
  <c r="O33" i="9"/>
  <c r="M33" i="9"/>
  <c r="O50" i="9"/>
  <c r="O49" i="9"/>
  <c r="M49" i="9"/>
  <c r="O30" i="9"/>
  <c r="M30" i="9"/>
  <c r="O29" i="9"/>
  <c r="M29" i="9"/>
  <c r="O47" i="9"/>
  <c r="M47" i="9"/>
  <c r="O28" i="9"/>
  <c r="M28" i="9"/>
  <c r="O46" i="9"/>
  <c r="M46" i="9"/>
  <c r="O45" i="9"/>
  <c r="M45" i="9"/>
  <c r="O26" i="9"/>
  <c r="M26" i="9"/>
  <c r="O25" i="9"/>
  <c r="M25" i="9"/>
  <c r="O24" i="9"/>
  <c r="M24" i="9"/>
  <c r="O44" i="9"/>
  <c r="M44" i="9"/>
  <c r="O43" i="9"/>
  <c r="M43" i="9"/>
  <c r="O23" i="9"/>
  <c r="M23" i="9"/>
  <c r="O42" i="9"/>
  <c r="M42" i="9"/>
  <c r="O21" i="9"/>
  <c r="M21" i="9"/>
  <c r="O41" i="9"/>
  <c r="M41" i="9"/>
  <c r="O40" i="9"/>
  <c r="M40" i="9"/>
  <c r="O39" i="9"/>
  <c r="M39" i="9"/>
  <c r="O17" i="9"/>
  <c r="M17" i="9"/>
  <c r="O16" i="9"/>
  <c r="M16" i="9"/>
  <c r="O38" i="9"/>
  <c r="M38" i="9"/>
  <c r="O37" i="9"/>
  <c r="M37" i="9"/>
  <c r="O36" i="9"/>
  <c r="M36" i="9"/>
  <c r="O35" i="9"/>
  <c r="M35" i="9"/>
  <c r="M5" i="9"/>
  <c r="M6" i="9" s="1"/>
  <c r="L5" i="9"/>
  <c r="L6" i="9" s="1"/>
  <c r="N32" i="9" l="1"/>
  <c r="N20" i="9"/>
  <c r="N13" i="9"/>
  <c r="N59" i="9"/>
  <c r="N57" i="9"/>
  <c r="N55" i="9"/>
  <c r="N50" i="9"/>
  <c r="N30" i="9"/>
  <c r="N47" i="9"/>
  <c r="N46" i="9"/>
  <c r="N26" i="9"/>
  <c r="N24" i="9"/>
  <c r="N43" i="9"/>
  <c r="N42" i="9"/>
  <c r="N41" i="9"/>
  <c r="N39" i="9"/>
  <c r="N16" i="9"/>
  <c r="N37" i="9"/>
  <c r="N35" i="9"/>
  <c r="N15" i="9"/>
  <c r="N27" i="9"/>
  <c r="N19" i="9"/>
  <c r="N18" i="9"/>
  <c r="N31" i="9"/>
  <c r="N22" i="9"/>
  <c r="N34" i="9"/>
  <c r="N14" i="9"/>
  <c r="N56" i="9"/>
  <c r="N33" i="9"/>
  <c r="N49" i="9"/>
  <c r="N29" i="9"/>
  <c r="N28" i="9"/>
  <c r="N45" i="9"/>
  <c r="N25" i="9"/>
  <c r="N44" i="9"/>
  <c r="N23" i="9"/>
  <c r="N21" i="9"/>
  <c r="N40" i="9"/>
  <c r="N17" i="9"/>
  <c r="N38" i="9"/>
  <c r="N36" i="9"/>
  <c r="P15" i="9"/>
  <c r="P32" i="9"/>
  <c r="P20" i="9"/>
  <c r="P13" i="9"/>
  <c r="P59" i="9"/>
  <c r="P57" i="9"/>
  <c r="P55" i="9"/>
  <c r="P50" i="9"/>
  <c r="P30" i="9"/>
  <c r="P47" i="9"/>
  <c r="P46" i="9"/>
  <c r="P26" i="9"/>
  <c r="P24" i="9"/>
  <c r="P43" i="9"/>
  <c r="P42" i="9"/>
  <c r="P41" i="9"/>
  <c r="P39" i="9"/>
  <c r="P16" i="9"/>
  <c r="P37" i="9"/>
  <c r="P35" i="9"/>
  <c r="P27" i="9"/>
  <c r="P19" i="9"/>
  <c r="P18" i="9"/>
  <c r="P31" i="9"/>
  <c r="P22" i="9"/>
  <c r="P34" i="9"/>
  <c r="P14" i="9"/>
  <c r="P56" i="9"/>
  <c r="P33" i="9"/>
  <c r="P49" i="9"/>
  <c r="P29" i="9"/>
  <c r="P28" i="9"/>
  <c r="P45" i="9"/>
  <c r="P25" i="9"/>
  <c r="P44" i="9"/>
  <c r="P23" i="9"/>
  <c r="P21" i="9"/>
  <c r="P40" i="9"/>
  <c r="P17" i="9"/>
  <c r="P38" i="9"/>
  <c r="P36" i="9"/>
  <c r="O13" i="5" l="1"/>
  <c r="O14" i="5" l="1"/>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P534" i="5" l="1"/>
  <c r="O534" i="5"/>
  <c r="N534" i="5"/>
  <c r="M534" i="5"/>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M57" i="5"/>
  <c r="P56" i="5"/>
  <c r="O56" i="5"/>
  <c r="N56" i="5"/>
  <c r="M56" i="5"/>
  <c r="P55" i="5"/>
  <c r="O55" i="5"/>
  <c r="N55" i="5"/>
  <c r="M55" i="5"/>
  <c r="P54" i="5"/>
  <c r="O54" i="5"/>
  <c r="N54" i="5"/>
  <c r="M54" i="5"/>
  <c r="P53" i="5"/>
  <c r="O53" i="5"/>
  <c r="N53" i="5"/>
  <c r="M53" i="5"/>
  <c r="P52" i="5"/>
  <c r="O52" i="5"/>
  <c r="N52" i="5"/>
  <c r="M52" i="5"/>
  <c r="P51" i="5"/>
  <c r="O51" i="5"/>
  <c r="N51" i="5"/>
  <c r="M51" i="5"/>
  <c r="P50" i="5"/>
  <c r="O50" i="5"/>
  <c r="N50" i="5"/>
  <c r="M50" i="5"/>
  <c r="P49" i="5"/>
  <c r="O49" i="5"/>
  <c r="N49" i="5"/>
  <c r="M49" i="5"/>
  <c r="P48" i="5"/>
  <c r="O48" i="5"/>
  <c r="N48" i="5"/>
  <c r="M48" i="5"/>
  <c r="P47" i="5"/>
  <c r="O47" i="5"/>
  <c r="N47" i="5"/>
  <c r="M47" i="5"/>
  <c r="P46" i="5"/>
  <c r="O46" i="5"/>
  <c r="N46" i="5"/>
  <c r="M46" i="5"/>
  <c r="P44" i="5"/>
  <c r="O44" i="5"/>
  <c r="N44" i="5"/>
  <c r="M44" i="5"/>
  <c r="P43" i="5"/>
  <c r="N43" i="5"/>
  <c r="M43" i="5"/>
  <c r="P42" i="5"/>
  <c r="N42" i="5"/>
  <c r="M5" i="5"/>
  <c r="L5" i="5"/>
  <c r="L4" i="5"/>
  <c r="L6" i="5" s="1"/>
  <c r="M6" i="5" l="1"/>
  <c r="P13" i="5" s="1"/>
  <c r="N13" i="5" l="1"/>
  <c r="N15" i="5"/>
  <c r="N17" i="5"/>
  <c r="N19" i="5"/>
  <c r="N21" i="5"/>
  <c r="N23" i="5"/>
  <c r="N25" i="5"/>
  <c r="N27" i="5"/>
  <c r="N29" i="5"/>
  <c r="N31" i="5"/>
  <c r="N33" i="5"/>
  <c r="N35" i="5"/>
  <c r="N37" i="5"/>
  <c r="N39" i="5"/>
  <c r="N41" i="5"/>
  <c r="N14" i="5"/>
  <c r="N16" i="5"/>
  <c r="N18" i="5"/>
  <c r="N20" i="5"/>
  <c r="N22" i="5"/>
  <c r="N24" i="5"/>
  <c r="N26" i="5"/>
  <c r="N28" i="5"/>
  <c r="N30" i="5"/>
  <c r="N32" i="5"/>
  <c r="N34" i="5"/>
  <c r="N36" i="5"/>
  <c r="N38" i="5"/>
  <c r="N40" i="5"/>
  <c r="P20" i="5"/>
  <c r="P30" i="5"/>
  <c r="P15" i="5"/>
  <c r="P17" i="5"/>
  <c r="P19" i="5"/>
  <c r="P21" i="5"/>
  <c r="P23" i="5"/>
  <c r="P25" i="5"/>
  <c r="P27" i="5"/>
  <c r="P29" i="5"/>
  <c r="P31" i="5"/>
  <c r="P33" i="5"/>
  <c r="P35" i="5"/>
  <c r="P37" i="5"/>
  <c r="P39" i="5"/>
  <c r="P41" i="5"/>
  <c r="P14" i="5"/>
  <c r="P22" i="5"/>
  <c r="P24" i="5"/>
  <c r="P26" i="5"/>
  <c r="P34" i="5"/>
  <c r="P38" i="5"/>
  <c r="P16" i="5"/>
  <c r="P28" i="5"/>
  <c r="P36" i="5"/>
  <c r="P40" i="5"/>
  <c r="P18" i="5"/>
  <c r="P32" i="5"/>
</calcChain>
</file>

<file path=xl/sharedStrings.xml><?xml version="1.0" encoding="utf-8"?>
<sst xmlns="http://schemas.openxmlformats.org/spreadsheetml/2006/main" count="600" uniqueCount="191">
  <si>
    <t>Electoral data</t>
  </si>
  <si>
    <t>Waverley Borough Council</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</si>
  <si>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</si>
  <si>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</si>
  <si>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</si>
  <si>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</si>
  <si>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</si>
  <si>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</si>
  <si>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</si>
  <si>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</si>
  <si>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</si>
  <si>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</si>
  <si>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</si>
  <si>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</si>
  <si>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</si>
  <si>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</si>
  <si>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</si>
  <si>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</si>
  <si>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</si>
  <si>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</si>
  <si>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</si>
  <si>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</si>
  <si>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</si>
  <si>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</si>
  <si>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</si>
  <si>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</si>
  <si>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2020</t>
  </si>
  <si>
    <t>Electorate 2027</t>
  </si>
  <si>
    <t>Name of ward</t>
  </si>
  <si>
    <t>Number of cllrs per ward</t>
  </si>
  <si>
    <t>Variance 2020</t>
  </si>
  <si>
    <t>Variance 2027</t>
  </si>
  <si>
    <t xml:space="preserve">ACEA </t>
  </si>
  <si>
    <t>Alfold</t>
  </si>
  <si>
    <t>Alfold, Cranleigh Rural &amp; Ellens Green</t>
  </si>
  <si>
    <t xml:space="preserve">ACEB </t>
  </si>
  <si>
    <t>Cranleigh</t>
  </si>
  <si>
    <t>Cranleigh - Elmbridge</t>
  </si>
  <si>
    <t>Blackheath &amp; Wonersh</t>
  </si>
  <si>
    <t xml:space="preserve">ACEC </t>
  </si>
  <si>
    <t>Cranleigh - Rural</t>
  </si>
  <si>
    <t>Bramley Busbridge &amp; Hascombe</t>
  </si>
  <si>
    <t xml:space="preserve">ACED </t>
  </si>
  <si>
    <t>Ewhurst &amp; Ellens Green</t>
  </si>
  <si>
    <t>Ellens Green</t>
  </si>
  <si>
    <t>Chiddingfold &amp; Dunsfold</t>
  </si>
  <si>
    <t xml:space="preserve">BWA </t>
  </si>
  <si>
    <t>Wonersh</t>
  </si>
  <si>
    <t>Blackheath</t>
  </si>
  <si>
    <t>Cranleigh East</t>
  </si>
  <si>
    <t xml:space="preserve">BWB </t>
  </si>
  <si>
    <t>Cranleigh West</t>
  </si>
  <si>
    <t>BBHA</t>
  </si>
  <si>
    <t>Bramley</t>
  </si>
  <si>
    <t>Elstead &amp; Thursley</t>
  </si>
  <si>
    <t xml:space="preserve">BBHB </t>
  </si>
  <si>
    <t>Busbridge</t>
  </si>
  <si>
    <t>Ewhurst</t>
  </si>
  <si>
    <t xml:space="preserve">BBHC </t>
  </si>
  <si>
    <t>Hascombe</t>
  </si>
  <si>
    <t>Farnham Bourne</t>
  </si>
  <si>
    <t xml:space="preserve">CDA </t>
  </si>
  <si>
    <t>Chiddingfold</t>
  </si>
  <si>
    <t>Farnham Castle</t>
  </si>
  <si>
    <t xml:space="preserve">CDB </t>
  </si>
  <si>
    <t>Dunsfold</t>
  </si>
  <si>
    <t>Farnham Firgrove</t>
  </si>
  <si>
    <t xml:space="preserve">CEA </t>
  </si>
  <si>
    <t>Farnham Hale &amp; Heath End</t>
  </si>
  <si>
    <t xml:space="preserve">CEB </t>
  </si>
  <si>
    <t>Farnham Moor Park</t>
  </si>
  <si>
    <t xml:space="preserve">CWA </t>
  </si>
  <si>
    <t>Farnham Shortheath &amp; Boundstone</t>
  </si>
  <si>
    <t>ETA</t>
  </si>
  <si>
    <t>Elstead</t>
  </si>
  <si>
    <t>Farnham Upper Hale</t>
  </si>
  <si>
    <t xml:space="preserve">ETB </t>
  </si>
  <si>
    <t>Peper Harow</t>
  </si>
  <si>
    <t>Farnham Weybourne &amp; Badshot Lea</t>
  </si>
  <si>
    <t xml:space="preserve">ETC </t>
  </si>
  <si>
    <t>Thursley</t>
  </si>
  <si>
    <t>Farnham Wrecclesham &amp; Rowledge</t>
  </si>
  <si>
    <t>ETD</t>
  </si>
  <si>
    <t>Witley</t>
  </si>
  <si>
    <t>Witley West</t>
  </si>
  <si>
    <t>Frensham Dockenfield &amp; Tilford</t>
  </si>
  <si>
    <t xml:space="preserve">EWA </t>
  </si>
  <si>
    <t>Godalming Binscombe</t>
  </si>
  <si>
    <t xml:space="preserve">FBA </t>
  </si>
  <si>
    <t>Farnham</t>
  </si>
  <si>
    <t>Bourne</t>
  </si>
  <si>
    <t>Godalming Central &amp; Ockford</t>
  </si>
  <si>
    <t xml:space="preserve">FBB </t>
  </si>
  <si>
    <t>Godalming Charterhouse</t>
  </si>
  <si>
    <t xml:space="preserve">FCA </t>
  </si>
  <si>
    <t>Castle</t>
  </si>
  <si>
    <t>Godalming Farncombe &amp; Catteshall</t>
  </si>
  <si>
    <t xml:space="preserve">FCB </t>
  </si>
  <si>
    <t>Godalming Holloway</t>
  </si>
  <si>
    <t xml:space="preserve">FFA </t>
  </si>
  <si>
    <t>Firgrove</t>
  </si>
  <si>
    <t>Haslemere Critchmere &amp; Shottermill</t>
  </si>
  <si>
    <t>FFB</t>
  </si>
  <si>
    <t>Haslemere East &amp; Grayswood</t>
  </si>
  <si>
    <t>FHHA</t>
  </si>
  <si>
    <t>Hale &amp; Heath End</t>
  </si>
  <si>
    <t>Hindhead</t>
  </si>
  <si>
    <t xml:space="preserve">FHHB </t>
  </si>
  <si>
    <t>Milford</t>
  </si>
  <si>
    <t xml:space="preserve">FMPA </t>
  </si>
  <si>
    <t>Moor Park</t>
  </si>
  <si>
    <t>Shamley Green &amp; Cranleigh North</t>
  </si>
  <si>
    <t xml:space="preserve">FMPB </t>
  </si>
  <si>
    <t>Witley &amp; Hambledon</t>
  </si>
  <si>
    <t xml:space="preserve">FSBA </t>
  </si>
  <si>
    <t>Shortheath &amp; Boundstone</t>
  </si>
  <si>
    <t xml:space="preserve">FSBB </t>
  </si>
  <si>
    <t>FUHA</t>
  </si>
  <si>
    <t>Upper Hale</t>
  </si>
  <si>
    <t xml:space="preserve">FWBA </t>
  </si>
  <si>
    <t>Weybourne &amp; Badshot Lea</t>
  </si>
  <si>
    <t>FWBB</t>
  </si>
  <si>
    <t>FWRA</t>
  </si>
  <si>
    <t>Wrecclesham &amp; Rowledge</t>
  </si>
  <si>
    <t>FWRB</t>
  </si>
  <si>
    <t xml:space="preserve">FDTA </t>
  </si>
  <si>
    <t>Churt</t>
  </si>
  <si>
    <t>FDTB</t>
  </si>
  <si>
    <t>Dockenfield</t>
  </si>
  <si>
    <t xml:space="preserve">FDTC </t>
  </si>
  <si>
    <t>Frensham</t>
  </si>
  <si>
    <t>FDTD</t>
  </si>
  <si>
    <t>Rushmoor</t>
  </si>
  <si>
    <t>FDTE</t>
  </si>
  <si>
    <t>Tilford</t>
  </si>
  <si>
    <t xml:space="preserve">GBA </t>
  </si>
  <si>
    <t>Godalming</t>
  </si>
  <si>
    <t>Binscombe</t>
  </si>
  <si>
    <t xml:space="preserve">GCOA </t>
  </si>
  <si>
    <t>Central &amp; Ockford</t>
  </si>
  <si>
    <t>GCOB</t>
  </si>
  <si>
    <t xml:space="preserve">GCA </t>
  </si>
  <si>
    <t>Charterhouse</t>
  </si>
  <si>
    <t>GFCA</t>
  </si>
  <si>
    <t>Farncombe &amp; Catteshall</t>
  </si>
  <si>
    <t xml:space="preserve">GFCB </t>
  </si>
  <si>
    <t>GHA</t>
  </si>
  <si>
    <t>Holloway</t>
  </si>
  <si>
    <t xml:space="preserve">HCSA </t>
  </si>
  <si>
    <t>Haslemere</t>
  </si>
  <si>
    <t>Critchmere</t>
  </si>
  <si>
    <t xml:space="preserve">HCSB </t>
  </si>
  <si>
    <t>Shottermill</t>
  </si>
  <si>
    <t xml:space="preserve">HEGA </t>
  </si>
  <si>
    <t>Haslemere North &amp; Grayswood</t>
  </si>
  <si>
    <t xml:space="preserve">HEGB </t>
  </si>
  <si>
    <t xml:space="preserve">HEGC </t>
  </si>
  <si>
    <t>Haslemere South</t>
  </si>
  <si>
    <t xml:space="preserve">HIA </t>
  </si>
  <si>
    <t xml:space="preserve">MIA </t>
  </si>
  <si>
    <t xml:space="preserve">SGCB </t>
  </si>
  <si>
    <t>Cranleigh North</t>
  </si>
  <si>
    <t xml:space="preserve">SGCA </t>
  </si>
  <si>
    <t>Shamley Green</t>
  </si>
  <si>
    <t xml:space="preserve">WHB </t>
  </si>
  <si>
    <t>Hambledon</t>
  </si>
  <si>
    <t xml:space="preserve">WHA </t>
  </si>
  <si>
    <t>Witley East</t>
  </si>
  <si>
    <t>Alfold, Dunsfold and Chiddingfold</t>
  </si>
  <si>
    <t>Bramley &amp; Wonersh</t>
  </si>
  <si>
    <t>Churt &amp; Frensham</t>
  </si>
  <si>
    <t>Elstead &amp; Peper Harow</t>
  </si>
  <si>
    <t>Farnham Bourne &amp; Runfold</t>
  </si>
  <si>
    <t>Farnham Firgrove &amp; Shortheath</t>
  </si>
  <si>
    <t>Godalming Binscombe &amp; Charterhouse</t>
  </si>
  <si>
    <t>Haslemere East</t>
  </si>
  <si>
    <t>Haslemere West</t>
  </si>
  <si>
    <t>Hindhead &amp; Beacon Hill</t>
  </si>
  <si>
    <t>Milford and Witley</t>
  </si>
  <si>
    <t>FMPA split</t>
  </si>
  <si>
    <t>South of A31</t>
  </si>
  <si>
    <t>FSBB split</t>
  </si>
  <si>
    <t>FMPB Split</t>
  </si>
  <si>
    <t>FWBA split</t>
  </si>
  <si>
    <t>FHHA Split</t>
  </si>
  <si>
    <t>FSBA Split</t>
  </si>
  <si>
    <t>GCOA split</t>
  </si>
  <si>
    <t>GCOA Split</t>
  </si>
  <si>
    <t>HCSB Split</t>
  </si>
  <si>
    <t>HEGC Split</t>
  </si>
  <si>
    <t>HCSA Split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</si>
</sst>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Arial"/>
      <family val="2"/>
    </font>
    <font>
      <b/>
      <sz val="12"/>
      <name val="Arial"/>
      <family val="2"/>
    </font>
    <font>
      <sz val="12"/>
      <name val="Arial"/>
      <family val="2"/>
    </font>
    <font>
      <b/>
      <sz val="14"/>
      <name val="Arial"/>
      <family val="2"/>
    </font>
    <font>
      <b/>
      <i/>
      <sz val="14"/>
      <color indexed="53"/>
      <name val="Arial"/>
      <family val="2"/>
    </font>
    <font>
      <sz val="12"/>
      <color rgb="FF92D050"/>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sz val="12"/>
      <color rgb="FF006100"/>
      <name val="Arial"/>
      <family val="2"/>
    </font>
    <font>
      <sz val="12"/>
      <color rgb="FF9C5700"/>
      <name val="Arial"/>
      <family val="2"/>
    </font>
  </fonts>
  <fills count="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rgb="FFC6EFCE"/>
      </patternFill>
    </fill>
    <fill>
      <patternFill patternType="solid">
        <fgColor rgb="FFFFEB9C"/>
      </patternFill>
    </fill>
  </fills>
  <borders count="18">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3">
    <xf numFmtId="0" fontId="0" fillId="0" borderId="0"/>
    <xf numFmtId="0" fontId="13" fillId="4" borderId="0" applyNumberFormat="0" applyBorder="0" applyAlignment="0" applyProtection="0"/>
    <xf numFmtId="0" fontId="14" fillId="5" borderId="0" applyNumberFormat="0" applyBorder="0" applyAlignment="0" applyProtection="0"/>
  </cellStyleXfs>
  <cellXfs count="104">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lignment horizontal="left" vertical="center"/>
    </xf>
    <xf numFmtId="0" fontId="2" fillId="3" borderId="0" xfId="0" applyFont="1" applyFill="1" applyAlignment="1">
      <alignment horizontal="left" vertical="center"/>
    </xf>
    <xf numFmtId="0" fontId="6" fillId="3" borderId="0" xfId="0" applyFont="1" applyFill="1" applyAlignment="1">
      <alignment horizontal="right" vertical="center"/>
    </xf>
    <xf numFmtId="0" fontId="1" fillId="3" borderId="0" xfId="0" applyFont="1" applyFill="1" applyAlignment="1">
      <alignment horizontal="center" vertical="center"/>
    </xf>
    <xf numFmtId="0" fontId="6" fillId="3" borderId="4" xfId="0" applyFont="1" applyFill="1" applyBorder="1" applyAlignment="1">
      <alignment horizontal="right" vertical="center"/>
    </xf>
    <xf numFmtId="0" fontId="7" fillId="3" borderId="2" xfId="0" applyFont="1" applyFill="1" applyBorder="1" applyAlignment="1">
      <alignment horizontal="center" vertical="center"/>
    </xf>
    <xf numFmtId="0" fontId="2" fillId="3" borderId="0" xfId="0" applyFont="1" applyFill="1" applyAlignment="1">
      <alignment horizontal="center" vertical="center"/>
    </xf>
    <xf numFmtId="0" fontId="8"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8" fillId="3" borderId="0" xfId="0" applyFont="1" applyFill="1" applyAlignment="1">
      <alignment horizontal="right" vertical="center"/>
    </xf>
    <xf numFmtId="0" fontId="10"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3" borderId="0" xfId="0" applyFont="1" applyFill="1" applyAlignment="1">
      <alignment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 fillId="3" borderId="0" xfId="0" applyFont="1" applyFill="1" applyAlignment="1">
      <alignment vertical="center" wrapText="1"/>
    </xf>
    <xf numFmtId="0" fontId="1" fillId="3" borderId="11" xfId="0" applyFont="1" applyFill="1" applyBorder="1" applyAlignment="1">
      <alignment horizontal="center" vertical="center" wrapText="1"/>
    </xf>
    <xf numFmtId="0" fontId="1" fillId="3" borderId="11" xfId="0" applyFont="1" applyFill="1" applyBorder="1" applyAlignment="1">
      <alignment horizontal="left" vertical="center" wrapText="1"/>
    </xf>
    <xf numFmtId="0" fontId="7" fillId="3" borderId="11" xfId="0" applyFont="1" applyFill="1" applyBorder="1" applyAlignment="1">
      <alignment horizontal="center" vertical="center" wrapText="1"/>
    </xf>
    <xf numFmtId="0" fontId="1" fillId="3" borderId="12" xfId="0" applyFont="1" applyFill="1" applyBorder="1" applyAlignment="1">
      <alignment vertical="center" wrapText="1"/>
    </xf>
    <xf numFmtId="0" fontId="7" fillId="3" borderId="13" xfId="0" applyFont="1" applyFill="1" applyBorder="1" applyAlignment="1">
      <alignment horizontal="center" vertical="center" wrapText="1"/>
    </xf>
    <xf numFmtId="3" fontId="0" fillId="0" borderId="0" xfId="0" applyNumberFormat="1" applyAlignment="1">
      <alignment horizontal="center" vertical="center"/>
    </xf>
    <xf numFmtId="9" fontId="0" fillId="0" borderId="0" xfId="0" applyNumberFormat="1" applyAlignment="1">
      <alignment horizontal="center" vertical="center"/>
    </xf>
    <xf numFmtId="0" fontId="0" fillId="3" borderId="5"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3"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4" xfId="0" applyFill="1" applyBorder="1" applyAlignment="1">
      <alignment horizontal="center" vertical="center"/>
    </xf>
    <xf numFmtId="0" fontId="0" fillId="3" borderId="14" xfId="0" applyFill="1" applyBorder="1" applyAlignment="1">
      <alignment horizontal="left" vertical="center"/>
    </xf>
    <xf numFmtId="0" fontId="11" fillId="3" borderId="14" xfId="0" applyFont="1" applyFill="1" applyBorder="1" applyAlignment="1">
      <alignment vertical="center"/>
    </xf>
    <xf numFmtId="0" fontId="0" fillId="3" borderId="14" xfId="0" applyFill="1" applyBorder="1" applyAlignment="1">
      <alignment vertical="center"/>
    </xf>
    <xf numFmtId="0" fontId="1" fillId="3" borderId="0" xfId="0" applyFont="1" applyFill="1" applyBorder="1" applyAlignment="1">
      <alignment vertical="center" wrapText="1"/>
    </xf>
    <xf numFmtId="0" fontId="0" fillId="3" borderId="0" xfId="0" applyFill="1" applyBorder="1" applyAlignment="1">
      <alignmen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left" vertical="center"/>
      <protection locked="0"/>
    </xf>
    <xf numFmtId="0" fontId="2" fillId="0" borderId="16" xfId="0" applyFont="1" applyBorder="1" applyAlignment="1" applyProtection="1">
      <alignment horizontal="center" vertical="center" wrapText="1"/>
      <protection locked="0"/>
    </xf>
    <xf numFmtId="3" fontId="0" fillId="0" borderId="16" xfId="0" applyNumberFormat="1" applyBorder="1" applyAlignment="1">
      <alignment horizontal="center" vertical="center"/>
    </xf>
    <xf numFmtId="9" fontId="0" fillId="0" borderId="16" xfId="0" applyNumberFormat="1" applyBorder="1" applyAlignment="1">
      <alignment horizontal="center" vertical="center"/>
    </xf>
    <xf numFmtId="0" fontId="2" fillId="0" borderId="0" xfId="0" applyFont="1" applyBorder="1" applyAlignment="1" applyProtection="1">
      <alignment horizontal="center" vertical="center" wrapText="1"/>
      <protection locked="0"/>
    </xf>
    <xf numFmtId="3" fontId="0" fillId="0" borderId="0" xfId="0" applyNumberFormat="1" applyBorder="1" applyAlignment="1">
      <alignment horizontal="center" vertical="center"/>
    </xf>
    <xf numFmtId="9" fontId="0" fillId="0" borderId="0" xfId="0" applyNumberFormat="1" applyBorder="1" applyAlignment="1">
      <alignment horizontal="center" vertical="center"/>
    </xf>
    <xf numFmtId="9" fontId="0" fillId="0" borderId="5" xfId="0" applyNumberFormat="1" applyBorder="1" applyAlignment="1">
      <alignment horizontal="center" vertical="center"/>
    </xf>
    <xf numFmtId="0" fontId="0" fillId="0" borderId="0" xfId="0" applyBorder="1" applyAlignment="1" applyProtection="1">
      <alignment horizontal="center" vertical="center"/>
      <protection locked="0"/>
    </xf>
    <xf numFmtId="0" fontId="0" fillId="3" borderId="0" xfId="0" applyFill="1" applyBorder="1" applyAlignment="1">
      <alignment horizontal="center" vertical="center"/>
    </xf>
    <xf numFmtId="0" fontId="0" fillId="3" borderId="5" xfId="0" applyFill="1" applyBorder="1" applyAlignment="1">
      <alignment horizontal="center" vertical="center"/>
    </xf>
    <xf numFmtId="0" fontId="2" fillId="0" borderId="15"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0" fillId="0" borderId="1" xfId="0" applyFont="1" applyBorder="1" applyAlignment="1" applyProtection="1">
      <alignment vertical="center"/>
      <protection locked="0"/>
    </xf>
    <xf numFmtId="1" fontId="2" fillId="0" borderId="17"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9" fontId="2" fillId="3" borderId="0" xfId="0" applyNumberFormat="1" applyFont="1" applyFill="1" applyAlignment="1">
      <alignment horizontal="center" vertical="center"/>
    </xf>
    <xf numFmtId="0" fontId="0" fillId="0" borderId="0" xfId="0" applyBorder="1" applyAlignment="1" applyProtection="1">
      <alignment vertical="center"/>
      <protection locked="0"/>
    </xf>
    <xf numFmtId="0" fontId="0" fillId="0" borderId="0" xfId="0" applyFont="1" applyBorder="1" applyAlignment="1" applyProtection="1">
      <alignment vertical="center"/>
      <protection locked="0"/>
    </xf>
    <xf numFmtId="0" fontId="0" fillId="3" borderId="15" xfId="0" applyFill="1" applyBorder="1" applyAlignment="1">
      <alignment vertical="center"/>
    </xf>
    <xf numFmtId="0" fontId="0" fillId="3" borderId="16" xfId="0" applyFill="1" applyBorder="1" applyAlignment="1">
      <alignment horizontal="center" vertical="center"/>
    </xf>
    <xf numFmtId="1" fontId="1" fillId="3" borderId="0" xfId="0" applyNumberFormat="1" applyFont="1" applyFill="1" applyAlignment="1">
      <alignment vertical="center" wrapText="1"/>
    </xf>
    <xf numFmtId="0" fontId="1" fillId="3" borderId="0" xfId="0" applyFont="1" applyFill="1" applyAlignment="1">
      <alignment horizontal="left" vertical="center" wrapText="1"/>
    </xf>
    <xf numFmtId="0" fontId="12" fillId="2" borderId="8" xfId="0" applyFont="1" applyFill="1" applyBorder="1" applyAlignment="1">
      <alignment horizontal="center" vertical="center" wrapText="1"/>
    </xf>
    <xf numFmtId="0" fontId="2" fillId="0" borderId="15" xfId="1" applyFont="1" applyFill="1" applyBorder="1" applyAlignment="1" applyProtection="1">
      <alignment horizontal="left" vertical="center"/>
      <protection locked="0"/>
    </xf>
    <xf numFmtId="0" fontId="2" fillId="0" borderId="16" xfId="1" applyFont="1" applyFill="1" applyBorder="1" applyAlignment="1" applyProtection="1">
      <alignment horizontal="left" vertical="center"/>
      <protection locked="0"/>
    </xf>
    <xf numFmtId="0" fontId="2" fillId="0" borderId="1" xfId="1" applyFont="1" applyFill="1" applyBorder="1" applyAlignment="1">
      <alignment vertical="center"/>
    </xf>
    <xf numFmtId="0" fontId="2" fillId="0" borderId="16" xfId="1" applyFont="1" applyFill="1" applyBorder="1" applyAlignment="1" applyProtection="1">
      <alignment horizontal="center" vertical="center"/>
      <protection locked="0"/>
    </xf>
    <xf numFmtId="1" fontId="2" fillId="0" borderId="17" xfId="1" applyNumberFormat="1" applyFont="1" applyFill="1" applyBorder="1" applyAlignment="1" applyProtection="1">
      <alignment horizontal="center" vertical="center"/>
      <protection locked="0"/>
    </xf>
    <xf numFmtId="0" fontId="2" fillId="0" borderId="1" xfId="1" applyFont="1" applyFill="1" applyBorder="1" applyAlignment="1" applyProtection="1">
      <alignment horizontal="left" vertical="center"/>
      <protection locked="0"/>
    </xf>
    <xf numFmtId="0" fontId="2" fillId="0" borderId="0" xfId="1" applyFont="1" applyFill="1" applyBorder="1" applyAlignment="1" applyProtection="1">
      <alignment horizontal="left" vertical="center"/>
      <protection locked="0"/>
    </xf>
    <xf numFmtId="0" fontId="2" fillId="0" borderId="0" xfId="1" applyFont="1" applyFill="1" applyBorder="1" applyAlignment="1">
      <alignment vertical="center"/>
    </xf>
    <xf numFmtId="0" fontId="2" fillId="0" borderId="0" xfId="1" applyFont="1" applyFill="1" applyBorder="1" applyAlignment="1" applyProtection="1">
      <alignment horizontal="center" vertical="center"/>
      <protection locked="0"/>
    </xf>
    <xf numFmtId="1" fontId="2" fillId="0" borderId="5" xfId="1" applyNumberFormat="1" applyFont="1" applyFill="1" applyBorder="1" applyAlignment="1" applyProtection="1">
      <alignment horizontal="center" vertical="center"/>
      <protection locked="0"/>
    </xf>
    <xf numFmtId="0" fontId="2" fillId="0" borderId="0" xfId="1" applyFont="1" applyFill="1" applyBorder="1" applyAlignment="1" applyProtection="1">
      <alignment vertical="center"/>
      <protection locked="0"/>
    </xf>
    <xf numFmtId="0" fontId="2" fillId="0" borderId="1" xfId="1" applyFont="1" applyFill="1" applyBorder="1" applyAlignment="1" applyProtection="1">
      <alignment vertical="center"/>
      <protection locked="0"/>
    </xf>
    <xf numFmtId="0" fontId="2" fillId="0" borderId="1" xfId="2" applyFont="1" applyFill="1" applyBorder="1" applyAlignment="1" applyProtection="1">
      <alignment horizontal="left" vertical="center"/>
      <protection locked="0"/>
    </xf>
    <xf numFmtId="0" fontId="2" fillId="0" borderId="0" xfId="2" applyFont="1" applyFill="1" applyBorder="1" applyAlignment="1" applyProtection="1">
      <alignment horizontal="left" vertical="center"/>
      <protection locked="0"/>
    </xf>
    <xf numFmtId="0" fontId="2" fillId="0" borderId="0" xfId="2" applyFont="1" applyFill="1" applyBorder="1" applyAlignment="1" applyProtection="1">
      <alignment horizontal="center" vertical="center"/>
      <protection locked="0"/>
    </xf>
    <xf numFmtId="1" fontId="2" fillId="0" borderId="5" xfId="2" applyNumberFormat="1" applyFont="1" applyFill="1" applyBorder="1" applyAlignment="1" applyProtection="1">
      <alignment horizontal="center" vertical="center"/>
      <protection locked="0"/>
    </xf>
    <xf numFmtId="0" fontId="2" fillId="0" borderId="1" xfId="2" applyFont="1" applyFill="1" applyBorder="1" applyAlignment="1" applyProtection="1">
      <alignment vertical="center"/>
      <protection locked="0"/>
    </xf>
    <xf numFmtId="0" fontId="1" fillId="3" borderId="0" xfId="0" applyFont="1" applyFill="1" applyAlignment="1">
      <alignment horizontal="left" vertical="center" wrapText="1"/>
    </xf>
    <xf numFmtId="0" fontId="0" fillId="0" borderId="0" xfId="0" applyAlignment="1">
      <alignment vertical="center"/>
    </xf>
    <xf numFmtId="0" fontId="10" fillId="3" borderId="0" xfId="0" applyFont="1" applyFill="1" applyAlignment="1">
      <alignment horizontal="left"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cellXfs>
  <cellStyles count="3">
    <cellStyle name="Good" xfId="1" builtinId="26"/>
    <cellStyle name="Neutral" xfId="2" builtinId="28"/>
    <cellStyle name="Normal" xfId="0" builtinId="0"/>
  </cellStyles>
  <dxfs count="10">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S535"/>
  <sheetViews>
    <sheetView topLeftCell="H1" zoomScale="81" workbookViewId="0">
      <selection activeCell="S13" sqref="S13:S41"/>
    </sheetView>
  </sheetViews>
  <sheetFormatPr defaultColWidth="8.88671875" defaultRowHeight="15.6"/>
  <cols>
    <col min="1" max="1" width="2.77734375" style="17" customWidth="1"/>
    <col min="2" max="2" width="9.88671875" style="18" customWidth="1"/>
    <col min="3" max="3" width="9.44140625" style="19" customWidth="1"/>
    <col min="4" max="4" width="20.5546875" style="19" customWidth="1"/>
    <col min="5" max="5" width="15.88671875" style="19" customWidth="1"/>
    <col min="6" max="6" width="23" style="19" customWidth="1"/>
    <col min="7" max="7" width="30.6640625" style="19" bestFit="1" customWidth="1"/>
    <col min="8" max="8" width="12.21875" style="18" customWidth="1"/>
    <col min="9" max="9" width="12.21875" style="20" customWidth="1"/>
    <col min="10" max="10" width="2.77734375" style="17" customWidth="1"/>
    <col min="11" max="11" width="25.77734375" style="17" customWidth="1"/>
    <col min="12" max="16" width="12.88671875" style="18" customWidth="1"/>
    <col min="17" max="18" width="8.88671875" style="17"/>
    <col min="19" max="19" width="11.77734375" style="17" bestFit="1" customWidth="1"/>
    <col min="20" max="16384" width="8.88671875" style="17"/>
  </cols>
  <sheetData>
    <row r="2" spans="1:19" s="1" customFormat="1" ht="18">
      <c r="B2" s="2" t="s">
        <v>0</v>
      </c>
      <c r="C2" s="2"/>
      <c r="D2" s="2"/>
      <c r="E2" s="2"/>
      <c r="F2" s="2"/>
      <c r="G2" s="2"/>
      <c r="H2" s="3"/>
      <c r="I2" s="4"/>
      <c r="L2" s="3"/>
      <c r="M2" s="3"/>
      <c r="N2" s="3"/>
      <c r="O2" s="3"/>
      <c r="P2" s="3"/>
    </row>
    <row r="3" spans="1:19" s="5" customFormat="1">
      <c r="B3" s="6" t="s">
        <v>1</v>
      </c>
      <c r="C3" s="7"/>
      <c r="D3" s="7"/>
      <c r="E3" s="7"/>
      <c r="F3" s="7"/>
      <c r="G3" s="8"/>
      <c r="H3" s="9"/>
      <c r="I3" s="9"/>
      <c r="K3" s="10" t="s">
        <v>2</v>
      </c>
      <c r="L3" s="11">
        <v>2020</v>
      </c>
      <c r="M3" s="11">
        <v>2027</v>
      </c>
      <c r="N3" s="12"/>
      <c r="O3" s="12"/>
      <c r="P3" s="12"/>
    </row>
    <row r="4" spans="1:19" s="5" customFormat="1" ht="15" customHeight="1">
      <c r="B4" s="98" t="s">
        <v>3</v>
      </c>
      <c r="C4" s="98"/>
      <c r="D4" s="98"/>
      <c r="E4" s="98"/>
      <c r="F4" s="98"/>
      <c r="G4" s="99"/>
      <c r="K4" s="13" t="s">
        <v>4</v>
      </c>
      <c r="L4" s="14">
        <f>SUM(L13:L534)</f>
        <v>57</v>
      </c>
      <c r="M4" s="14">
        <v>50</v>
      </c>
      <c r="N4" s="12"/>
      <c r="O4" s="12"/>
      <c r="P4" s="12"/>
    </row>
    <row r="5" spans="1:19" s="5" customFormat="1" ht="15" customHeight="1">
      <c r="B5" s="98"/>
      <c r="C5" s="98"/>
      <c r="D5" s="98"/>
      <c r="E5" s="98"/>
      <c r="F5" s="98"/>
      <c r="G5" s="99"/>
      <c r="H5" s="14"/>
      <c r="I5" s="14"/>
      <c r="K5" s="13" t="s">
        <v>5</v>
      </c>
      <c r="L5" s="14">
        <f>SUM(H13:H534)</f>
        <v>94319</v>
      </c>
      <c r="M5" s="14">
        <f>SUM(I13:I534)</f>
        <v>105280.87574978519</v>
      </c>
      <c r="N5" s="73"/>
      <c r="O5" s="12"/>
      <c r="P5" s="12"/>
    </row>
    <row r="6" spans="1:19" s="5" customFormat="1" ht="15.75" customHeight="1">
      <c r="B6" s="98"/>
      <c r="C6" s="98"/>
      <c r="D6" s="98"/>
      <c r="E6" s="98"/>
      <c r="F6" s="98"/>
      <c r="G6" s="99"/>
      <c r="K6" s="13" t="s">
        <v>6</v>
      </c>
      <c r="L6" s="14">
        <f>L5/L4</f>
        <v>1654.719298245614</v>
      </c>
      <c r="M6" s="14">
        <f>M5/M4</f>
        <v>2105.6175149957039</v>
      </c>
      <c r="N6" s="12"/>
      <c r="O6" s="12"/>
      <c r="P6" s="12"/>
    </row>
    <row r="7" spans="1:19" s="5" customFormat="1" ht="15.75" customHeight="1">
      <c r="B7" s="79"/>
      <c r="C7" s="79"/>
      <c r="D7" s="79"/>
      <c r="E7" s="79"/>
      <c r="F7" s="79"/>
      <c r="K7" s="15"/>
      <c r="L7" s="14"/>
      <c r="M7" s="14"/>
      <c r="N7" s="12"/>
      <c r="O7" s="12"/>
      <c r="P7" s="12"/>
    </row>
    <row r="8" spans="1:19" s="5" customFormat="1" ht="15.75" customHeight="1">
      <c r="B8" s="100" t="s">
        <v>7</v>
      </c>
      <c r="C8" s="100"/>
      <c r="D8" s="100"/>
      <c r="E8" s="100"/>
      <c r="F8" s="100"/>
      <c r="K8" s="15"/>
      <c r="L8" s="14"/>
      <c r="M8" s="14"/>
      <c r="N8" s="12"/>
      <c r="O8" s="12"/>
      <c r="P8" s="16" t="s">
        <v>8</v>
      </c>
    </row>
    <row r="9" spans="1:19">
      <c r="L9" s="17"/>
      <c r="M9" s="17"/>
    </row>
    <row r="10" spans="1:19" ht="51" customHeight="1">
      <c r="B10" s="21" t="s">
        <v>9</v>
      </c>
      <c r="C10" s="21" t="s">
        <v>10</v>
      </c>
      <c r="D10" s="21" t="s">
        <v>11</v>
      </c>
      <c r="E10" s="21" t="s">
        <v>12</v>
      </c>
      <c r="F10" s="21" t="s">
        <v>13</v>
      </c>
      <c r="G10" s="21" t="s">
        <v>14</v>
      </c>
      <c r="H10" s="21" t="s">
        <v>15</v>
      </c>
      <c r="I10" s="21" t="s">
        <v>16</v>
      </c>
      <c r="J10" s="22"/>
      <c r="K10" s="21" t="s">
        <v>17</v>
      </c>
      <c r="L10" s="80" t="s">
        <v>18</v>
      </c>
      <c r="M10" s="101" t="s">
        <v>19</v>
      </c>
      <c r="N10" s="102"/>
      <c r="O10" s="102"/>
      <c r="P10" s="103"/>
    </row>
    <row r="11" spans="1:19" ht="15.95" thickBot="1"/>
    <row r="12" spans="1:19" s="23" customFormat="1" ht="47.1" thickBot="1">
      <c r="B12" s="24" t="s">
        <v>20</v>
      </c>
      <c r="C12" s="25" t="s">
        <v>21</v>
      </c>
      <c r="D12" s="25" t="s">
        <v>22</v>
      </c>
      <c r="E12" s="25" t="s">
        <v>23</v>
      </c>
      <c r="F12" s="25" t="s">
        <v>24</v>
      </c>
      <c r="G12" s="25" t="s">
        <v>25</v>
      </c>
      <c r="H12" s="26" t="s">
        <v>26</v>
      </c>
      <c r="I12" s="26" t="s">
        <v>27</v>
      </c>
      <c r="K12" s="27" t="s">
        <v>28</v>
      </c>
      <c r="L12" s="24" t="s">
        <v>29</v>
      </c>
      <c r="M12" s="28" t="s">
        <v>26</v>
      </c>
      <c r="N12" s="26" t="s">
        <v>30</v>
      </c>
      <c r="O12" s="28" t="s">
        <v>27</v>
      </c>
      <c r="P12" s="26" t="s">
        <v>31</v>
      </c>
    </row>
    <row r="13" spans="1:19" s="23" customFormat="1" ht="30.95">
      <c r="B13" s="46" t="s">
        <v>32</v>
      </c>
      <c r="C13" s="47"/>
      <c r="D13" s="48" t="s">
        <v>33</v>
      </c>
      <c r="E13" s="48"/>
      <c r="F13" s="48"/>
      <c r="G13" s="48" t="s">
        <v>34</v>
      </c>
      <c r="H13" s="49">
        <v>884</v>
      </c>
      <c r="I13" s="71">
        <v>2934.3157045221633</v>
      </c>
      <c r="K13" s="68" t="s">
        <v>34</v>
      </c>
      <c r="L13" s="58">
        <v>1</v>
      </c>
      <c r="M13" s="59">
        <f t="shared" ref="M13:M44" si="0">IF(K13="",0,(SUMIF($G$13:$G$534,K13,$H$13:$H$534)))</f>
        <v>1521</v>
      </c>
      <c r="N13" s="60">
        <f t="shared" ref="N13:N44" si="1">IF(K13="",-1,(-($L$6-(M13/L13))/$L$6))</f>
        <v>-8.0810865255144776E-2</v>
      </c>
      <c r="O13" s="59">
        <f t="shared" ref="O13:O43" si="2">IF(K13="",0,(SUMIF($G$13:$G$734,K13,$I$13:$I$734)))</f>
        <v>3621.0278575535954</v>
      </c>
      <c r="P13" s="64">
        <f t="shared" ref="P13:P44" si="3">IF(K13="",-1,(-($M$6-(O13/L13))/$M$6))</f>
        <v>0.71969877328883414</v>
      </c>
      <c r="S13" s="78">
        <f>P13*100</f>
        <v>71.969877328883413</v>
      </c>
    </row>
    <row r="14" spans="1:19" s="23" customFormat="1">
      <c r="A14" s="44"/>
      <c r="B14" s="50" t="s">
        <v>35</v>
      </c>
      <c r="C14" s="51"/>
      <c r="D14" s="52" t="s">
        <v>36</v>
      </c>
      <c r="E14" s="52" t="s">
        <v>37</v>
      </c>
      <c r="F14" s="52"/>
      <c r="G14" s="52" t="s">
        <v>34</v>
      </c>
      <c r="H14" s="53">
        <v>340</v>
      </c>
      <c r="I14" s="72">
        <v>362.11287698934399</v>
      </c>
      <c r="J14" s="44"/>
      <c r="K14" s="69" t="s">
        <v>38</v>
      </c>
      <c r="L14" s="61">
        <v>1</v>
      </c>
      <c r="M14" s="62">
        <f t="shared" si="0"/>
        <v>1450</v>
      </c>
      <c r="N14" s="63">
        <f t="shared" si="1"/>
        <v>-0.12371844485204465</v>
      </c>
      <c r="O14" s="62">
        <f t="shared" si="2"/>
        <v>1561.583117770273</v>
      </c>
      <c r="P14" s="64">
        <f t="shared" si="3"/>
        <v>-0.25837284946147537</v>
      </c>
      <c r="Q14" s="44"/>
      <c r="S14" s="78">
        <f t="shared" ref="S14:S41" si="4">P14*100</f>
        <v>-25.837284946147538</v>
      </c>
    </row>
    <row r="15" spans="1:19" s="23" customFormat="1" ht="30.95">
      <c r="A15" s="44"/>
      <c r="B15" s="50" t="s">
        <v>39</v>
      </c>
      <c r="C15" s="51"/>
      <c r="D15" s="52" t="s">
        <v>36</v>
      </c>
      <c r="E15" s="52" t="s">
        <v>40</v>
      </c>
      <c r="F15" s="52"/>
      <c r="G15" s="52" t="s">
        <v>34</v>
      </c>
      <c r="H15" s="53">
        <v>83</v>
      </c>
      <c r="I15" s="72">
        <v>91.159042893212728</v>
      </c>
      <c r="J15" s="44"/>
      <c r="K15" s="69" t="s">
        <v>41</v>
      </c>
      <c r="L15" s="61">
        <v>2</v>
      </c>
      <c r="M15" s="62">
        <f t="shared" si="0"/>
        <v>3640</v>
      </c>
      <c r="N15" s="63">
        <f t="shared" si="1"/>
        <v>9.9884434737433608E-2</v>
      </c>
      <c r="O15" s="62">
        <f t="shared" si="2"/>
        <v>3779.6723507724041</v>
      </c>
      <c r="P15" s="64">
        <f t="shared" si="3"/>
        <v>-0.10247888710687426</v>
      </c>
      <c r="Q15" s="44"/>
      <c r="S15" s="78">
        <f t="shared" si="4"/>
        <v>-10.247888710687427</v>
      </c>
    </row>
    <row r="16" spans="1:19" s="23" customFormat="1">
      <c r="A16" s="44"/>
      <c r="B16" s="50" t="s">
        <v>42</v>
      </c>
      <c r="C16" s="51"/>
      <c r="D16" s="52" t="s">
        <v>43</v>
      </c>
      <c r="E16" s="52" t="s">
        <v>44</v>
      </c>
      <c r="F16" s="52"/>
      <c r="G16" s="52" t="s">
        <v>34</v>
      </c>
      <c r="H16" s="53">
        <v>214</v>
      </c>
      <c r="I16" s="72">
        <v>233.44023314887559</v>
      </c>
      <c r="J16" s="44"/>
      <c r="K16" s="69" t="s">
        <v>45</v>
      </c>
      <c r="L16" s="61">
        <v>2</v>
      </c>
      <c r="M16" s="62">
        <f t="shared" si="0"/>
        <v>3077</v>
      </c>
      <c r="N16" s="63">
        <f t="shared" si="1"/>
        <v>-7.0235053382669443E-2</v>
      </c>
      <c r="O16" s="62">
        <f t="shared" si="2"/>
        <v>3206.4045138517085</v>
      </c>
      <c r="P16" s="64">
        <f t="shared" si="3"/>
        <v>-0.23860708532854064</v>
      </c>
      <c r="Q16" s="44"/>
      <c r="S16" s="78">
        <f t="shared" si="4"/>
        <v>-23.860708532854062</v>
      </c>
    </row>
    <row r="17" spans="1:19" s="23" customFormat="1">
      <c r="A17" s="44"/>
      <c r="B17" s="50" t="s">
        <v>46</v>
      </c>
      <c r="C17" s="51"/>
      <c r="D17" s="52" t="s">
        <v>47</v>
      </c>
      <c r="E17" s="52" t="s">
        <v>48</v>
      </c>
      <c r="F17" s="52"/>
      <c r="G17" s="52" t="s">
        <v>38</v>
      </c>
      <c r="H17" s="53">
        <v>236</v>
      </c>
      <c r="I17" s="72">
        <v>242.08425050085918</v>
      </c>
      <c r="J17" s="44"/>
      <c r="K17" s="69" t="s">
        <v>49</v>
      </c>
      <c r="L17" s="61">
        <v>3</v>
      </c>
      <c r="M17" s="62">
        <f t="shared" si="0"/>
        <v>5175</v>
      </c>
      <c r="N17" s="63">
        <f t="shared" si="1"/>
        <v>4.2472884572567565E-2</v>
      </c>
      <c r="O17" s="62">
        <f t="shared" si="2"/>
        <v>6168.7018348979072</v>
      </c>
      <c r="P17" s="64">
        <f t="shared" si="3"/>
        <v>-2.345324812224301E-2</v>
      </c>
      <c r="Q17" s="44"/>
      <c r="S17" s="78">
        <f t="shared" si="4"/>
        <v>-2.3453248122243009</v>
      </c>
    </row>
    <row r="18" spans="1:19" s="23" customFormat="1">
      <c r="A18" s="44"/>
      <c r="B18" s="50" t="s">
        <v>50</v>
      </c>
      <c r="C18" s="51"/>
      <c r="D18" s="52" t="s">
        <v>47</v>
      </c>
      <c r="E18" s="52" t="s">
        <v>47</v>
      </c>
      <c r="F18" s="52"/>
      <c r="G18" s="52" t="s">
        <v>38</v>
      </c>
      <c r="H18" s="53">
        <v>1214</v>
      </c>
      <c r="I18" s="72">
        <v>1319.4988672694139</v>
      </c>
      <c r="J18" s="44"/>
      <c r="K18" s="69" t="s">
        <v>51</v>
      </c>
      <c r="L18" s="61">
        <v>2</v>
      </c>
      <c r="M18" s="62">
        <f t="shared" si="0"/>
        <v>3430</v>
      </c>
      <c r="N18" s="63">
        <f t="shared" si="1"/>
        <v>3.6429563502581669E-2</v>
      </c>
      <c r="O18" s="62">
        <f t="shared" si="2"/>
        <v>4165.3875350615981</v>
      </c>
      <c r="P18" s="64">
        <f t="shared" si="3"/>
        <v>-1.0886947558921514E-2</v>
      </c>
      <c r="Q18" s="44"/>
      <c r="S18" s="78">
        <f t="shared" si="4"/>
        <v>-1.0886947558921514</v>
      </c>
    </row>
    <row r="19" spans="1:19" s="23" customFormat="1">
      <c r="B19" s="50" t="s">
        <v>52</v>
      </c>
      <c r="C19" s="51"/>
      <c r="D19" s="52" t="s">
        <v>53</v>
      </c>
      <c r="E19" s="52"/>
      <c r="F19" s="52"/>
      <c r="G19" s="52" t="s">
        <v>41</v>
      </c>
      <c r="H19" s="53">
        <v>2581</v>
      </c>
      <c r="I19" s="72">
        <v>2685.5052779789289</v>
      </c>
      <c r="J19" s="44"/>
      <c r="K19" s="69" t="s">
        <v>54</v>
      </c>
      <c r="L19" s="65">
        <v>2</v>
      </c>
      <c r="M19" s="62">
        <f t="shared" si="0"/>
        <v>3057</v>
      </c>
      <c r="N19" s="63">
        <f t="shared" si="1"/>
        <v>-7.627837445265534E-2</v>
      </c>
      <c r="O19" s="62">
        <f t="shared" si="2"/>
        <v>3211.0373011319998</v>
      </c>
      <c r="P19" s="64">
        <f t="shared" si="3"/>
        <v>-0.23750698351819341</v>
      </c>
      <c r="Q19" s="44"/>
      <c r="S19" s="78">
        <f t="shared" si="4"/>
        <v>-23.750698351819342</v>
      </c>
    </row>
    <row r="20" spans="1:19">
      <c r="A20" s="45"/>
      <c r="B20" s="50" t="s">
        <v>55</v>
      </c>
      <c r="C20" s="51"/>
      <c r="D20" s="52" t="s">
        <v>56</v>
      </c>
      <c r="E20" s="52"/>
      <c r="F20" s="52"/>
      <c r="G20" s="52" t="s">
        <v>41</v>
      </c>
      <c r="H20" s="53">
        <v>804</v>
      </c>
      <c r="I20" s="72">
        <v>839.9545050942105</v>
      </c>
      <c r="J20" s="45"/>
      <c r="K20" s="69" t="s">
        <v>57</v>
      </c>
      <c r="L20" s="65">
        <v>1</v>
      </c>
      <c r="M20" s="62">
        <f t="shared" si="0"/>
        <v>1646</v>
      </c>
      <c r="N20" s="63">
        <f t="shared" si="1"/>
        <v>-5.2693518803210333E-3</v>
      </c>
      <c r="O20" s="62">
        <f t="shared" si="2"/>
        <v>1797.8422593041337</v>
      </c>
      <c r="P20" s="64">
        <f t="shared" si="3"/>
        <v>-0.14616864340254987</v>
      </c>
      <c r="Q20" s="45"/>
      <c r="S20" s="78">
        <f t="shared" si="4"/>
        <v>-14.616864340254986</v>
      </c>
    </row>
    <row r="21" spans="1:19">
      <c r="A21" s="45"/>
      <c r="B21" s="50" t="s">
        <v>58</v>
      </c>
      <c r="C21" s="51"/>
      <c r="D21" s="52" t="s">
        <v>59</v>
      </c>
      <c r="E21" s="52"/>
      <c r="F21" s="52"/>
      <c r="G21" s="52" t="s">
        <v>41</v>
      </c>
      <c r="H21" s="53">
        <v>255</v>
      </c>
      <c r="I21" s="72">
        <v>254.21256769926472</v>
      </c>
      <c r="J21" s="45"/>
      <c r="K21" s="70" t="s">
        <v>60</v>
      </c>
      <c r="L21" s="65">
        <v>2</v>
      </c>
      <c r="M21" s="62">
        <f t="shared" si="0"/>
        <v>3299</v>
      </c>
      <c r="N21" s="63">
        <f t="shared" si="1"/>
        <v>-3.1541895058259687E-3</v>
      </c>
      <c r="O21" s="62">
        <f t="shared" si="2"/>
        <v>3373.5797118053315</v>
      </c>
      <c r="P21" s="64">
        <f t="shared" si="3"/>
        <v>-0.19890965767061103</v>
      </c>
      <c r="Q21" s="45"/>
      <c r="S21" s="78">
        <f t="shared" si="4"/>
        <v>-19.890965767061104</v>
      </c>
    </row>
    <row r="22" spans="1:19">
      <c r="A22" s="45"/>
      <c r="B22" s="50" t="s">
        <v>61</v>
      </c>
      <c r="C22" s="51"/>
      <c r="D22" s="52" t="s">
        <v>62</v>
      </c>
      <c r="E22" s="52"/>
      <c r="F22" s="52"/>
      <c r="G22" s="52" t="s">
        <v>45</v>
      </c>
      <c r="H22" s="53">
        <v>2198</v>
      </c>
      <c r="I22" s="72">
        <v>2336.3818475168187</v>
      </c>
      <c r="J22" s="45"/>
      <c r="K22" s="70" t="s">
        <v>63</v>
      </c>
      <c r="L22" s="65">
        <v>2</v>
      </c>
      <c r="M22" s="62">
        <f t="shared" si="0"/>
        <v>3340</v>
      </c>
      <c r="N22" s="63">
        <f t="shared" si="1"/>
        <v>9.2346186876451249E-3</v>
      </c>
      <c r="O22" s="62">
        <f t="shared" si="2"/>
        <v>4229.077963089434</v>
      </c>
      <c r="P22" s="64">
        <f t="shared" si="3"/>
        <v>4.2369834433255453E-3</v>
      </c>
      <c r="Q22" s="45"/>
      <c r="S22" s="78">
        <f t="shared" si="4"/>
        <v>0.42369834433255454</v>
      </c>
    </row>
    <row r="23" spans="1:19">
      <c r="A23" s="45"/>
      <c r="B23" s="50" t="s">
        <v>64</v>
      </c>
      <c r="C23" s="51"/>
      <c r="D23" s="52" t="s">
        <v>65</v>
      </c>
      <c r="E23" s="52"/>
      <c r="F23" s="52"/>
      <c r="G23" s="52" t="s">
        <v>45</v>
      </c>
      <c r="H23" s="53">
        <v>879</v>
      </c>
      <c r="I23" s="72">
        <v>870.02266633488978</v>
      </c>
      <c r="J23" s="45"/>
      <c r="K23" s="70" t="s">
        <v>66</v>
      </c>
      <c r="L23" s="65">
        <v>2</v>
      </c>
      <c r="M23" s="62">
        <f t="shared" si="0"/>
        <v>3279</v>
      </c>
      <c r="N23" s="63">
        <f t="shared" si="1"/>
        <v>-9.1975105758118677E-3</v>
      </c>
      <c r="O23" s="62">
        <f t="shared" si="2"/>
        <v>3410.7989744259421</v>
      </c>
      <c r="P23" s="64">
        <f t="shared" si="3"/>
        <v>-0.19007157042172942</v>
      </c>
      <c r="Q23" s="45"/>
      <c r="S23" s="78">
        <f t="shared" si="4"/>
        <v>-19.007157042172942</v>
      </c>
    </row>
    <row r="24" spans="1:19">
      <c r="A24" s="45"/>
      <c r="B24" s="50" t="s">
        <v>67</v>
      </c>
      <c r="C24" s="51"/>
      <c r="D24" s="52" t="s">
        <v>36</v>
      </c>
      <c r="E24" s="52" t="s">
        <v>49</v>
      </c>
      <c r="F24" s="52"/>
      <c r="G24" s="52" t="s">
        <v>49</v>
      </c>
      <c r="H24" s="53">
        <v>2778</v>
      </c>
      <c r="I24" s="72">
        <v>3683.372857210205</v>
      </c>
      <c r="J24" s="45"/>
      <c r="K24" s="70" t="s">
        <v>68</v>
      </c>
      <c r="L24" s="65">
        <v>2</v>
      </c>
      <c r="M24" s="62">
        <f t="shared" si="0"/>
        <v>3362</v>
      </c>
      <c r="N24" s="63">
        <f t="shared" si="1"/>
        <v>1.5882271864629614E-2</v>
      </c>
      <c r="O24" s="62">
        <f t="shared" si="2"/>
        <v>3516.1658885791508</v>
      </c>
      <c r="P24" s="64">
        <f t="shared" si="3"/>
        <v>-0.16505113973980104</v>
      </c>
      <c r="Q24" s="45"/>
      <c r="S24" s="78">
        <f t="shared" si="4"/>
        <v>-16.505113973980105</v>
      </c>
    </row>
    <row r="25" spans="1:19">
      <c r="A25" s="45"/>
      <c r="B25" s="50" t="s">
        <v>69</v>
      </c>
      <c r="C25" s="51"/>
      <c r="D25" s="52" t="s">
        <v>36</v>
      </c>
      <c r="E25" s="52" t="s">
        <v>49</v>
      </c>
      <c r="F25" s="52"/>
      <c r="G25" s="52" t="s">
        <v>49</v>
      </c>
      <c r="H25" s="53">
        <v>2397</v>
      </c>
      <c r="I25" s="72">
        <v>2485.3289776877023</v>
      </c>
      <c r="J25" s="45"/>
      <c r="K25" s="70" t="s">
        <v>70</v>
      </c>
      <c r="L25" s="65">
        <v>2</v>
      </c>
      <c r="M25" s="62">
        <f t="shared" si="0"/>
        <v>3916</v>
      </c>
      <c r="N25" s="63">
        <f t="shared" si="1"/>
        <v>0.18328226550323901</v>
      </c>
      <c r="O25" s="62">
        <f t="shared" si="2"/>
        <v>4754.6948378917905</v>
      </c>
      <c r="P25" s="64">
        <f t="shared" si="3"/>
        <v>0.12904998273190454</v>
      </c>
      <c r="Q25" s="45"/>
      <c r="S25" s="78">
        <f t="shared" si="4"/>
        <v>12.904998273190454</v>
      </c>
    </row>
    <row r="26" spans="1:19">
      <c r="A26" s="45"/>
      <c r="B26" s="50" t="s">
        <v>71</v>
      </c>
      <c r="C26" s="51"/>
      <c r="D26" s="52" t="s">
        <v>36</v>
      </c>
      <c r="E26" s="52" t="s">
        <v>51</v>
      </c>
      <c r="F26" s="52"/>
      <c r="G26" s="52" t="s">
        <v>51</v>
      </c>
      <c r="H26" s="53">
        <v>3430</v>
      </c>
      <c r="I26" s="72">
        <v>4165.3875350615981</v>
      </c>
      <c r="J26" s="45"/>
      <c r="K26" s="70" t="s">
        <v>72</v>
      </c>
      <c r="L26" s="65">
        <v>2</v>
      </c>
      <c r="M26" s="62">
        <f t="shared" si="0"/>
        <v>3248</v>
      </c>
      <c r="N26" s="63">
        <f t="shared" si="1"/>
        <v>-1.8564658234290012E-2</v>
      </c>
      <c r="O26" s="62">
        <f t="shared" si="2"/>
        <v>3407.5348391842476</v>
      </c>
      <c r="P26" s="64">
        <f t="shared" si="3"/>
        <v>-0.19084667207681352</v>
      </c>
      <c r="Q26" s="45"/>
      <c r="S26" s="78">
        <f t="shared" si="4"/>
        <v>-19.084667207681353</v>
      </c>
    </row>
    <row r="27" spans="1:19">
      <c r="A27" s="45"/>
      <c r="B27" s="50" t="s">
        <v>73</v>
      </c>
      <c r="C27" s="51"/>
      <c r="D27" s="52" t="s">
        <v>74</v>
      </c>
      <c r="E27" s="52"/>
      <c r="F27" s="52"/>
      <c r="G27" s="52" t="s">
        <v>54</v>
      </c>
      <c r="H27" s="53">
        <v>1985</v>
      </c>
      <c r="I27" s="72">
        <v>2093.1747712693987</v>
      </c>
      <c r="J27" s="45"/>
      <c r="K27" s="70" t="s">
        <v>75</v>
      </c>
      <c r="L27" s="65">
        <v>2</v>
      </c>
      <c r="M27" s="62">
        <f t="shared" si="0"/>
        <v>3127</v>
      </c>
      <c r="N27" s="63">
        <f t="shared" si="1"/>
        <v>-5.5126750707704703E-2</v>
      </c>
      <c r="O27" s="62">
        <f t="shared" si="2"/>
        <v>3501.1592093573054</v>
      </c>
      <c r="P27" s="64">
        <f t="shared" si="3"/>
        <v>-0.16861462625028345</v>
      </c>
      <c r="Q27" s="45"/>
      <c r="S27" s="78">
        <f t="shared" si="4"/>
        <v>-16.861462625028345</v>
      </c>
    </row>
    <row r="28" spans="1:19">
      <c r="A28" s="45"/>
      <c r="B28" s="50" t="s">
        <v>76</v>
      </c>
      <c r="C28" s="51"/>
      <c r="D28" s="52" t="s">
        <v>77</v>
      </c>
      <c r="E28" s="52"/>
      <c r="F28" s="52"/>
      <c r="G28" s="52" t="s">
        <v>54</v>
      </c>
      <c r="H28" s="53">
        <v>183</v>
      </c>
      <c r="I28" s="72">
        <v>177.681801641189</v>
      </c>
      <c r="J28" s="45"/>
      <c r="K28" s="70" t="s">
        <v>78</v>
      </c>
      <c r="L28" s="65">
        <v>2</v>
      </c>
      <c r="M28" s="62">
        <f t="shared" si="0"/>
        <v>3572</v>
      </c>
      <c r="N28" s="63">
        <f t="shared" si="1"/>
        <v>7.9337143099481547E-2</v>
      </c>
      <c r="O28" s="62">
        <f t="shared" si="2"/>
        <v>4131.2633313680972</v>
      </c>
      <c r="P28" s="64">
        <f t="shared" si="3"/>
        <v>-1.8990082019590775E-2</v>
      </c>
      <c r="Q28" s="45"/>
      <c r="S28" s="78">
        <f t="shared" si="4"/>
        <v>-1.8990082019590775</v>
      </c>
    </row>
    <row r="29" spans="1:19">
      <c r="A29" s="45"/>
      <c r="B29" s="50" t="s">
        <v>79</v>
      </c>
      <c r="C29" s="51"/>
      <c r="D29" s="52" t="s">
        <v>80</v>
      </c>
      <c r="E29" s="52"/>
      <c r="F29" s="52"/>
      <c r="G29" s="52" t="s">
        <v>54</v>
      </c>
      <c r="H29" s="53">
        <v>526</v>
      </c>
      <c r="I29" s="72">
        <v>551.27896930898578</v>
      </c>
      <c r="J29" s="45"/>
      <c r="K29" s="70" t="s">
        <v>81</v>
      </c>
      <c r="L29" s="65">
        <v>2</v>
      </c>
      <c r="M29" s="62">
        <f t="shared" si="0"/>
        <v>3614</v>
      </c>
      <c r="N29" s="63">
        <f t="shared" si="1"/>
        <v>9.2028117346451943E-2</v>
      </c>
      <c r="O29" s="62">
        <f t="shared" si="2"/>
        <v>3630.8926485580569</v>
      </c>
      <c r="P29" s="64">
        <f t="shared" si="3"/>
        <v>-0.13780811977965882</v>
      </c>
      <c r="Q29" s="45"/>
      <c r="S29" s="78">
        <f t="shared" si="4"/>
        <v>-13.780811977965882</v>
      </c>
    </row>
    <row r="30" spans="1:19">
      <c r="A30" s="45"/>
      <c r="B30" s="50" t="s">
        <v>82</v>
      </c>
      <c r="C30" s="51"/>
      <c r="D30" s="52" t="s">
        <v>83</v>
      </c>
      <c r="E30" s="52" t="s">
        <v>84</v>
      </c>
      <c r="F30" s="52"/>
      <c r="G30" s="52" t="s">
        <v>54</v>
      </c>
      <c r="H30" s="53">
        <v>363</v>
      </c>
      <c r="I30" s="72">
        <v>388.9017589124266</v>
      </c>
      <c r="J30" s="45"/>
      <c r="K30" s="70" t="s">
        <v>85</v>
      </c>
      <c r="L30" s="65">
        <v>2</v>
      </c>
      <c r="M30" s="62">
        <f t="shared" si="0"/>
        <v>3237</v>
      </c>
      <c r="N30" s="63">
        <f t="shared" si="1"/>
        <v>-2.1888484822782255E-2</v>
      </c>
      <c r="O30" s="62">
        <f t="shared" si="2"/>
        <v>3291.7324557833495</v>
      </c>
      <c r="P30" s="64">
        <f t="shared" si="3"/>
        <v>-0.21834510960788964</v>
      </c>
      <c r="Q30" s="45"/>
      <c r="S30" s="78">
        <f t="shared" si="4"/>
        <v>-21.834510960788965</v>
      </c>
    </row>
    <row r="31" spans="1:19">
      <c r="A31" s="45"/>
      <c r="B31" s="50" t="s">
        <v>86</v>
      </c>
      <c r="C31" s="51"/>
      <c r="D31" s="52" t="s">
        <v>43</v>
      </c>
      <c r="E31" s="52" t="s">
        <v>57</v>
      </c>
      <c r="F31" s="52"/>
      <c r="G31" s="52" t="s">
        <v>57</v>
      </c>
      <c r="H31" s="53">
        <v>1646</v>
      </c>
      <c r="I31" s="72">
        <v>1797.8422593041337</v>
      </c>
      <c r="J31" s="45"/>
      <c r="K31" s="70" t="s">
        <v>87</v>
      </c>
      <c r="L31" s="65">
        <v>2</v>
      </c>
      <c r="M31" s="62">
        <f t="shared" si="0"/>
        <v>3086</v>
      </c>
      <c r="N31" s="63">
        <f t="shared" si="1"/>
        <v>-6.751555890117579E-2</v>
      </c>
      <c r="O31" s="62">
        <f t="shared" si="2"/>
        <v>3214.801584317629</v>
      </c>
      <c r="P31" s="64">
        <f t="shared" si="3"/>
        <v>-0.23661311671692944</v>
      </c>
      <c r="Q31" s="45"/>
      <c r="S31" s="78">
        <f t="shared" si="4"/>
        <v>-23.661311671692946</v>
      </c>
    </row>
    <row r="32" spans="1:19">
      <c r="A32" s="45"/>
      <c r="B32" s="50" t="s">
        <v>88</v>
      </c>
      <c r="C32" s="51"/>
      <c r="D32" s="52" t="s">
        <v>89</v>
      </c>
      <c r="E32" s="52" t="s">
        <v>90</v>
      </c>
      <c r="F32" s="52"/>
      <c r="G32" s="52" t="s">
        <v>60</v>
      </c>
      <c r="H32" s="53">
        <v>1104</v>
      </c>
      <c r="I32" s="72">
        <v>1135.562828801221</v>
      </c>
      <c r="J32" s="45"/>
      <c r="K32" s="70" t="s">
        <v>91</v>
      </c>
      <c r="L32" s="65">
        <v>2</v>
      </c>
      <c r="M32" s="62">
        <f t="shared" si="0"/>
        <v>3846</v>
      </c>
      <c r="N32" s="63">
        <f t="shared" si="1"/>
        <v>0.16213064175828837</v>
      </c>
      <c r="O32" s="62">
        <f t="shared" si="2"/>
        <v>4560.9640584787358</v>
      </c>
      <c r="P32" s="64">
        <f t="shared" si="3"/>
        <v>8.3046665882251056E-2</v>
      </c>
      <c r="Q32" s="45"/>
      <c r="S32" s="78">
        <f t="shared" si="4"/>
        <v>8.3046665882251052</v>
      </c>
    </row>
    <row r="33" spans="1:19">
      <c r="A33" s="45"/>
      <c r="B33" s="50" t="s">
        <v>92</v>
      </c>
      <c r="C33" s="51"/>
      <c r="D33" s="52" t="s">
        <v>89</v>
      </c>
      <c r="E33" s="52" t="s">
        <v>90</v>
      </c>
      <c r="F33" s="52"/>
      <c r="G33" s="52" t="s">
        <v>60</v>
      </c>
      <c r="H33" s="53">
        <v>2195</v>
      </c>
      <c r="I33" s="72">
        <v>2238.0168830041102</v>
      </c>
      <c r="J33" s="45"/>
      <c r="K33" s="70" t="s">
        <v>93</v>
      </c>
      <c r="L33" s="65">
        <v>2</v>
      </c>
      <c r="M33" s="62">
        <f t="shared" si="0"/>
        <v>2784</v>
      </c>
      <c r="N33" s="63">
        <f t="shared" si="1"/>
        <v>-0.15876970705796287</v>
      </c>
      <c r="O33" s="62">
        <f t="shared" si="2"/>
        <v>3179.2414956601465</v>
      </c>
      <c r="P33" s="64">
        <f t="shared" si="3"/>
        <v>-0.24505721646539563</v>
      </c>
      <c r="Q33" s="45"/>
      <c r="S33" s="78">
        <f t="shared" si="4"/>
        <v>-24.505721646539563</v>
      </c>
    </row>
    <row r="34" spans="1:19">
      <c r="A34" s="45"/>
      <c r="B34" s="50" t="s">
        <v>94</v>
      </c>
      <c r="C34" s="51"/>
      <c r="D34" s="52" t="s">
        <v>89</v>
      </c>
      <c r="E34" s="52" t="s">
        <v>95</v>
      </c>
      <c r="F34" s="52"/>
      <c r="G34" s="52" t="s">
        <v>63</v>
      </c>
      <c r="H34" s="53">
        <v>2233</v>
      </c>
      <c r="I34" s="72">
        <v>3098.5270953168656</v>
      </c>
      <c r="J34" s="45"/>
      <c r="K34" s="70" t="s">
        <v>96</v>
      </c>
      <c r="L34" s="65">
        <v>2</v>
      </c>
      <c r="M34" s="62">
        <f t="shared" si="0"/>
        <v>3728</v>
      </c>
      <c r="N34" s="63">
        <f t="shared" si="1"/>
        <v>0.12647504744537155</v>
      </c>
      <c r="O34" s="62">
        <f t="shared" si="2"/>
        <v>3932.4987687218545</v>
      </c>
      <c r="P34" s="64">
        <f t="shared" si="3"/>
        <v>-6.6188721190923894E-2</v>
      </c>
      <c r="Q34" s="45"/>
      <c r="S34" s="78">
        <f t="shared" si="4"/>
        <v>-6.6188721190923889</v>
      </c>
    </row>
    <row r="35" spans="1:19">
      <c r="A35" s="45"/>
      <c r="B35" s="50" t="s">
        <v>97</v>
      </c>
      <c r="C35" s="51"/>
      <c r="D35" s="52" t="s">
        <v>89</v>
      </c>
      <c r="E35" s="52" t="s">
        <v>95</v>
      </c>
      <c r="F35" s="52"/>
      <c r="G35" s="52" t="s">
        <v>63</v>
      </c>
      <c r="H35" s="53">
        <v>1107</v>
      </c>
      <c r="I35" s="72">
        <v>1130.5508677725682</v>
      </c>
      <c r="J35" s="45"/>
      <c r="K35" s="70" t="s">
        <v>98</v>
      </c>
      <c r="L35" s="65">
        <v>2</v>
      </c>
      <c r="M35" s="62">
        <f t="shared" si="0"/>
        <v>3286</v>
      </c>
      <c r="N35" s="63">
        <f t="shared" si="1"/>
        <v>-7.0823482013168031E-3</v>
      </c>
      <c r="O35" s="62">
        <f t="shared" si="2"/>
        <v>3492.7563555265288</v>
      </c>
      <c r="P35" s="64">
        <f t="shared" si="3"/>
        <v>-0.17060996817989163</v>
      </c>
      <c r="Q35" s="45"/>
      <c r="S35" s="78">
        <f t="shared" si="4"/>
        <v>-17.060996817989164</v>
      </c>
    </row>
    <row r="36" spans="1:19">
      <c r="A36" s="45"/>
      <c r="B36" s="50" t="s">
        <v>99</v>
      </c>
      <c r="C36" s="51"/>
      <c r="D36" s="52" t="s">
        <v>89</v>
      </c>
      <c r="E36" s="52" t="s">
        <v>100</v>
      </c>
      <c r="F36" s="52"/>
      <c r="G36" s="52" t="s">
        <v>66</v>
      </c>
      <c r="H36" s="53">
        <v>1245</v>
      </c>
      <c r="I36" s="72">
        <v>1305.3100179862104</v>
      </c>
      <c r="J36" s="45"/>
      <c r="K36" s="70" t="s">
        <v>101</v>
      </c>
      <c r="L36" s="65">
        <v>3</v>
      </c>
      <c r="M36" s="62">
        <f t="shared" si="0"/>
        <v>4537</v>
      </c>
      <c r="N36" s="63">
        <f t="shared" si="1"/>
        <v>-8.6048410182465923E-2</v>
      </c>
      <c r="O36" s="62">
        <f t="shared" si="2"/>
        <v>5024.7136479055043</v>
      </c>
      <c r="P36" s="64">
        <f t="shared" si="3"/>
        <v>-0.20455422821402011</v>
      </c>
      <c r="Q36" s="45"/>
      <c r="S36" s="78">
        <f t="shared" si="4"/>
        <v>-20.45542282140201</v>
      </c>
    </row>
    <row r="37" spans="1:19">
      <c r="A37" s="45"/>
      <c r="B37" s="50" t="s">
        <v>102</v>
      </c>
      <c r="C37" s="51"/>
      <c r="D37" s="52" t="s">
        <v>89</v>
      </c>
      <c r="E37" s="52" t="s">
        <v>100</v>
      </c>
      <c r="F37" s="52"/>
      <c r="G37" s="52" t="s">
        <v>66</v>
      </c>
      <c r="H37" s="53">
        <v>2034</v>
      </c>
      <c r="I37" s="72">
        <v>2105.4889564397317</v>
      </c>
      <c r="J37" s="45"/>
      <c r="K37" s="70" t="s">
        <v>103</v>
      </c>
      <c r="L37" s="65">
        <v>3</v>
      </c>
      <c r="M37" s="62">
        <f t="shared" si="0"/>
        <v>5128</v>
      </c>
      <c r="N37" s="63">
        <f t="shared" si="1"/>
        <v>3.3005014896256284E-2</v>
      </c>
      <c r="O37" s="62">
        <f t="shared" si="2"/>
        <v>5388.6852607506016</v>
      </c>
      <c r="P37" s="64">
        <f t="shared" si="3"/>
        <v>-0.14693508794551161</v>
      </c>
      <c r="Q37" s="45"/>
      <c r="S37" s="78">
        <f t="shared" si="4"/>
        <v>-14.69350879455116</v>
      </c>
    </row>
    <row r="38" spans="1:19">
      <c r="A38" s="45"/>
      <c r="B38" s="50" t="s">
        <v>104</v>
      </c>
      <c r="C38" s="51"/>
      <c r="D38" s="52" t="s">
        <v>89</v>
      </c>
      <c r="E38" s="52" t="s">
        <v>105</v>
      </c>
      <c r="F38" s="52"/>
      <c r="G38" s="52" t="s">
        <v>68</v>
      </c>
      <c r="H38" s="53">
        <v>1848</v>
      </c>
      <c r="I38" s="72">
        <v>1915.0378863843232</v>
      </c>
      <c r="J38" s="45"/>
      <c r="K38" s="70" t="s">
        <v>106</v>
      </c>
      <c r="L38" s="65">
        <v>2</v>
      </c>
      <c r="M38" s="62">
        <f t="shared" si="0"/>
        <v>3294</v>
      </c>
      <c r="N38" s="63">
        <f t="shared" si="1"/>
        <v>-4.6650197733224437E-3</v>
      </c>
      <c r="O38" s="62">
        <f t="shared" si="2"/>
        <v>3446.8518392243923</v>
      </c>
      <c r="P38" s="64">
        <f t="shared" si="3"/>
        <v>-0.18151045603564309</v>
      </c>
      <c r="Q38" s="45"/>
      <c r="S38" s="78">
        <f t="shared" si="4"/>
        <v>-18.15104560356431</v>
      </c>
    </row>
    <row r="39" spans="1:19">
      <c r="A39" s="45"/>
      <c r="B39" s="50" t="s">
        <v>107</v>
      </c>
      <c r="C39" s="51"/>
      <c r="D39" s="52" t="s">
        <v>89</v>
      </c>
      <c r="E39" s="52" t="s">
        <v>105</v>
      </c>
      <c r="F39" s="52"/>
      <c r="G39" s="52" t="s">
        <v>68</v>
      </c>
      <c r="H39" s="53">
        <v>1514</v>
      </c>
      <c r="I39" s="72">
        <v>1601.1280021948276</v>
      </c>
      <c r="J39" s="45"/>
      <c r="K39" s="70" t="s">
        <v>108</v>
      </c>
      <c r="L39" s="65">
        <v>2</v>
      </c>
      <c r="M39" s="62">
        <f t="shared" si="0"/>
        <v>3149</v>
      </c>
      <c r="N39" s="63">
        <f t="shared" si="1"/>
        <v>-4.847909753072021E-2</v>
      </c>
      <c r="O39" s="62">
        <f t="shared" si="2"/>
        <v>3630.7249643483956</v>
      </c>
      <c r="P39" s="64">
        <f t="shared" si="3"/>
        <v>-0.13784793807725251</v>
      </c>
      <c r="Q39" s="45"/>
      <c r="S39" s="78">
        <f t="shared" si="4"/>
        <v>-13.784793807725251</v>
      </c>
    </row>
    <row r="40" spans="1:19">
      <c r="A40" s="45"/>
      <c r="B40" s="50" t="s">
        <v>109</v>
      </c>
      <c r="C40" s="51"/>
      <c r="D40" s="52" t="s">
        <v>89</v>
      </c>
      <c r="E40" s="52" t="s">
        <v>110</v>
      </c>
      <c r="F40" s="52"/>
      <c r="G40" s="52" t="s">
        <v>70</v>
      </c>
      <c r="H40" s="53">
        <v>2710</v>
      </c>
      <c r="I40" s="72">
        <v>3509.2626383451639</v>
      </c>
      <c r="J40" s="45"/>
      <c r="K40" s="56" t="s">
        <v>111</v>
      </c>
      <c r="L40" s="65">
        <v>1</v>
      </c>
      <c r="M40" s="62">
        <f t="shared" si="0"/>
        <v>1440</v>
      </c>
      <c r="N40" s="63">
        <f t="shared" si="1"/>
        <v>-0.12976176592203056</v>
      </c>
      <c r="O40" s="62">
        <f t="shared" si="2"/>
        <v>1476.9962804609472</v>
      </c>
      <c r="P40" s="64">
        <f t="shared" si="3"/>
        <v>-0.29854483544987004</v>
      </c>
      <c r="Q40" s="45"/>
      <c r="S40" s="78">
        <f t="shared" si="4"/>
        <v>-29.854483544987005</v>
      </c>
    </row>
    <row r="41" spans="1:19">
      <c r="A41" s="45"/>
      <c r="B41" s="50" t="s">
        <v>112</v>
      </c>
      <c r="C41" s="51"/>
      <c r="D41" s="52" t="s">
        <v>89</v>
      </c>
      <c r="E41" s="52" t="s">
        <v>110</v>
      </c>
      <c r="F41" s="52"/>
      <c r="G41" s="52" t="s">
        <v>70</v>
      </c>
      <c r="H41" s="53">
        <v>1206</v>
      </c>
      <c r="I41" s="72">
        <v>1245.4321995466269</v>
      </c>
      <c r="J41" s="45"/>
      <c r="K41" s="56" t="s">
        <v>113</v>
      </c>
      <c r="L41" s="65">
        <v>2</v>
      </c>
      <c r="M41" s="62">
        <f t="shared" si="0"/>
        <v>3051</v>
      </c>
      <c r="N41" s="63">
        <f t="shared" si="1"/>
        <v>-7.8091370773651123E-2</v>
      </c>
      <c r="O41" s="62">
        <f t="shared" si="2"/>
        <v>3174.0848640041427</v>
      </c>
      <c r="P41" s="64">
        <f t="shared" si="3"/>
        <v>-0.24628171037734298</v>
      </c>
      <c r="Q41" s="45"/>
      <c r="S41" s="78">
        <f t="shared" si="4"/>
        <v>-24.628171037734297</v>
      </c>
    </row>
    <row r="42" spans="1:19">
      <c r="A42" s="45"/>
      <c r="B42" s="50" t="s">
        <v>114</v>
      </c>
      <c r="C42" s="51"/>
      <c r="D42" s="52" t="s">
        <v>89</v>
      </c>
      <c r="E42" s="52" t="s">
        <v>115</v>
      </c>
      <c r="F42" s="52"/>
      <c r="G42" s="52" t="s">
        <v>72</v>
      </c>
      <c r="H42" s="53">
        <v>1133</v>
      </c>
      <c r="I42" s="72">
        <v>1188.4471749491158</v>
      </c>
      <c r="J42" s="45"/>
      <c r="K42" s="56"/>
      <c r="L42" s="65"/>
      <c r="M42" s="62">
        <f t="shared" si="0"/>
        <v>0</v>
      </c>
      <c r="N42" s="63">
        <f t="shared" si="1"/>
        <v>-1</v>
      </c>
      <c r="O42" s="62">
        <f t="shared" si="2"/>
        <v>0</v>
      </c>
      <c r="P42" s="64">
        <f t="shared" si="3"/>
        <v>-1</v>
      </c>
      <c r="Q42" s="45"/>
    </row>
    <row r="43" spans="1:19">
      <c r="A43" s="45"/>
      <c r="B43" s="50" t="s">
        <v>116</v>
      </c>
      <c r="C43" s="51"/>
      <c r="D43" s="52" t="s">
        <v>89</v>
      </c>
      <c r="E43" s="52" t="s">
        <v>115</v>
      </c>
      <c r="F43" s="52"/>
      <c r="G43" s="52" t="s">
        <v>72</v>
      </c>
      <c r="H43" s="53">
        <v>2115</v>
      </c>
      <c r="I43" s="72">
        <v>2219.0876642351318</v>
      </c>
      <c r="J43" s="45"/>
      <c r="K43" s="56"/>
      <c r="L43" s="65"/>
      <c r="M43" s="62">
        <f t="shared" si="0"/>
        <v>0</v>
      </c>
      <c r="N43" s="63">
        <f t="shared" si="1"/>
        <v>-1</v>
      </c>
      <c r="O43" s="62">
        <f t="shared" si="2"/>
        <v>0</v>
      </c>
      <c r="P43" s="64">
        <f t="shared" si="3"/>
        <v>-1</v>
      </c>
      <c r="Q43" s="45"/>
    </row>
    <row r="44" spans="1:19">
      <c r="A44" s="45"/>
      <c r="B44" s="50" t="s">
        <v>117</v>
      </c>
      <c r="C44" s="51"/>
      <c r="D44" s="52" t="s">
        <v>89</v>
      </c>
      <c r="E44" s="52" t="s">
        <v>118</v>
      </c>
      <c r="F44" s="52"/>
      <c r="G44" s="52" t="s">
        <v>75</v>
      </c>
      <c r="H44" s="53">
        <v>3127</v>
      </c>
      <c r="I44" s="72">
        <v>3501.1592093573054</v>
      </c>
      <c r="J44" s="45"/>
      <c r="K44" s="56"/>
      <c r="L44" s="65"/>
      <c r="M44" s="62">
        <f t="shared" si="0"/>
        <v>0</v>
      </c>
      <c r="N44" s="63">
        <f t="shared" si="1"/>
        <v>-1</v>
      </c>
      <c r="O44" s="62">
        <f>IF(K44="",0,(SUMIF($G$217:$G$734,K44,$I$217:$I$734)))</f>
        <v>0</v>
      </c>
      <c r="P44" s="64">
        <f t="shared" si="3"/>
        <v>-1</v>
      </c>
      <c r="Q44" s="45"/>
    </row>
    <row r="45" spans="1:19">
      <c r="A45" s="45"/>
      <c r="B45" s="50" t="s">
        <v>119</v>
      </c>
      <c r="C45" s="51"/>
      <c r="D45" s="52" t="s">
        <v>89</v>
      </c>
      <c r="E45" s="52" t="s">
        <v>120</v>
      </c>
      <c r="F45" s="52"/>
      <c r="G45" s="52" t="s">
        <v>78</v>
      </c>
      <c r="H45" s="53">
        <v>2014</v>
      </c>
      <c r="I45" s="72">
        <v>2404.9568386018259</v>
      </c>
      <c r="J45" s="45"/>
      <c r="K45" s="37"/>
      <c r="L45" s="66"/>
      <c r="M45" s="66"/>
      <c r="N45" s="66"/>
      <c r="O45" s="66"/>
      <c r="P45" s="67"/>
      <c r="Q45" s="45"/>
    </row>
    <row r="46" spans="1:19">
      <c r="A46" s="45"/>
      <c r="B46" s="57" t="s">
        <v>121</v>
      </c>
      <c r="C46" s="51"/>
      <c r="D46" s="52" t="s">
        <v>89</v>
      </c>
      <c r="E46" s="52" t="s">
        <v>120</v>
      </c>
      <c r="F46" s="52"/>
      <c r="G46" s="52" t="s">
        <v>78</v>
      </c>
      <c r="H46" s="53">
        <v>1558</v>
      </c>
      <c r="I46" s="72">
        <v>1726.3064927662715</v>
      </c>
      <c r="J46" s="45"/>
      <c r="K46" s="56"/>
      <c r="L46" s="65"/>
      <c r="M46" s="62">
        <f t="shared" ref="M46:M109" si="5">IF(K46="",0,(SUMIF($G$13:$G$534,K46,$H$13:$H$534)))</f>
        <v>0</v>
      </c>
      <c r="N46" s="63">
        <f t="shared" ref="N46:N97" si="6">IF(K46="",-1,(-($L$6-(M46/L46))/$L$6))</f>
        <v>-1</v>
      </c>
      <c r="O46" s="62">
        <f t="shared" ref="O46:O109" si="7">IF(K46="",0,(SUMIF($G$217:$G$734,K46,$I$217:$I$734)))</f>
        <v>0</v>
      </c>
      <c r="P46" s="64">
        <f t="shared" ref="P46:P97" si="8">IF(K46="",-1,(-($M$6-(O46/L46))/$M$6))</f>
        <v>-1</v>
      </c>
      <c r="Q46" s="45"/>
    </row>
    <row r="47" spans="1:19">
      <c r="A47" s="45"/>
      <c r="B47" s="57" t="s">
        <v>122</v>
      </c>
      <c r="C47" s="51"/>
      <c r="D47" s="52" t="s">
        <v>89</v>
      </c>
      <c r="E47" s="52" t="s">
        <v>123</v>
      </c>
      <c r="F47" s="52"/>
      <c r="G47" s="52" t="s">
        <v>81</v>
      </c>
      <c r="H47" s="53">
        <v>2258</v>
      </c>
      <c r="I47" s="72">
        <v>2252.0243917191119</v>
      </c>
      <c r="J47" s="31"/>
      <c r="K47" s="38"/>
      <c r="L47" s="36"/>
      <c r="M47" s="29">
        <f t="shared" si="5"/>
        <v>0</v>
      </c>
      <c r="N47" s="30">
        <f t="shared" si="6"/>
        <v>-1</v>
      </c>
      <c r="O47" s="29">
        <f t="shared" si="7"/>
        <v>0</v>
      </c>
      <c r="P47" s="30">
        <f t="shared" si="8"/>
        <v>-1</v>
      </c>
      <c r="Q47" s="37"/>
    </row>
    <row r="48" spans="1:19">
      <c r="A48" s="45"/>
      <c r="B48" s="57" t="s">
        <v>124</v>
      </c>
      <c r="C48" s="51"/>
      <c r="D48" s="52" t="s">
        <v>89</v>
      </c>
      <c r="E48" s="52" t="s">
        <v>123</v>
      </c>
      <c r="F48" s="52"/>
      <c r="G48" s="52" t="s">
        <v>81</v>
      </c>
      <c r="H48" s="53">
        <v>1356</v>
      </c>
      <c r="I48" s="72">
        <v>1378.8682568389449</v>
      </c>
      <c r="J48" s="31"/>
      <c r="K48" s="38"/>
      <c r="L48" s="36"/>
      <c r="M48" s="29">
        <f t="shared" si="5"/>
        <v>0</v>
      </c>
      <c r="N48" s="30">
        <f t="shared" si="6"/>
        <v>-1</v>
      </c>
      <c r="O48" s="29">
        <f t="shared" si="7"/>
        <v>0</v>
      </c>
      <c r="P48" s="30">
        <f t="shared" si="8"/>
        <v>-1</v>
      </c>
      <c r="Q48" s="37"/>
    </row>
    <row r="49" spans="1:17">
      <c r="A49" s="45"/>
      <c r="B49" s="57" t="s">
        <v>125</v>
      </c>
      <c r="C49" s="51"/>
      <c r="D49" s="52" t="s">
        <v>126</v>
      </c>
      <c r="E49" s="52"/>
      <c r="F49" s="52"/>
      <c r="G49" s="52" t="s">
        <v>85</v>
      </c>
      <c r="H49" s="53">
        <v>955</v>
      </c>
      <c r="I49" s="72">
        <v>1006.662695120575</v>
      </c>
      <c r="J49" s="31"/>
      <c r="K49" s="38"/>
      <c r="L49" s="36"/>
      <c r="M49" s="29">
        <f t="shared" si="5"/>
        <v>0</v>
      </c>
      <c r="N49" s="30">
        <f t="shared" si="6"/>
        <v>-1</v>
      </c>
      <c r="O49" s="29">
        <f t="shared" si="7"/>
        <v>0</v>
      </c>
      <c r="P49" s="30">
        <f t="shared" si="8"/>
        <v>-1</v>
      </c>
      <c r="Q49" s="37"/>
    </row>
    <row r="50" spans="1:17">
      <c r="A50" s="45"/>
      <c r="B50" s="57" t="s">
        <v>127</v>
      </c>
      <c r="C50" s="51"/>
      <c r="D50" s="52" t="s">
        <v>128</v>
      </c>
      <c r="E50" s="52"/>
      <c r="F50" s="52"/>
      <c r="G50" s="52" t="s">
        <v>85</v>
      </c>
      <c r="H50" s="53">
        <v>365</v>
      </c>
      <c r="I50" s="72">
        <v>373.85927213804848</v>
      </c>
      <c r="J50" s="31"/>
      <c r="K50" s="38"/>
      <c r="L50" s="36"/>
      <c r="M50" s="29">
        <f t="shared" si="5"/>
        <v>0</v>
      </c>
      <c r="N50" s="30">
        <f t="shared" si="6"/>
        <v>-1</v>
      </c>
      <c r="O50" s="29">
        <f t="shared" si="7"/>
        <v>0</v>
      </c>
      <c r="P50" s="30">
        <f t="shared" si="8"/>
        <v>-1</v>
      </c>
      <c r="Q50" s="37"/>
    </row>
    <row r="51" spans="1:17">
      <c r="A51" s="45"/>
      <c r="B51" s="57" t="s">
        <v>129</v>
      </c>
      <c r="C51" s="51"/>
      <c r="D51" s="52" t="s">
        <v>130</v>
      </c>
      <c r="E51" s="52" t="s">
        <v>130</v>
      </c>
      <c r="F51" s="52"/>
      <c r="G51" s="52" t="s">
        <v>85</v>
      </c>
      <c r="H51" s="53">
        <v>775</v>
      </c>
      <c r="I51" s="72">
        <v>810.42532934227745</v>
      </c>
      <c r="J51" s="31"/>
      <c r="K51" s="38"/>
      <c r="L51" s="36"/>
      <c r="M51" s="29">
        <f t="shared" si="5"/>
        <v>0</v>
      </c>
      <c r="N51" s="30">
        <f t="shared" si="6"/>
        <v>-1</v>
      </c>
      <c r="O51" s="29">
        <f t="shared" si="7"/>
        <v>0</v>
      </c>
      <c r="P51" s="30">
        <f t="shared" si="8"/>
        <v>-1</v>
      </c>
      <c r="Q51" s="37"/>
    </row>
    <row r="52" spans="1:17">
      <c r="A52" s="45"/>
      <c r="B52" s="57" t="s">
        <v>131</v>
      </c>
      <c r="C52" s="51"/>
      <c r="D52" s="52" t="s">
        <v>130</v>
      </c>
      <c r="E52" s="52" t="s">
        <v>132</v>
      </c>
      <c r="F52" s="52"/>
      <c r="G52" s="52" t="s">
        <v>85</v>
      </c>
      <c r="H52" s="53">
        <v>558</v>
      </c>
      <c r="I52" s="72">
        <v>553.95000686111473</v>
      </c>
      <c r="J52" s="31"/>
      <c r="K52" s="38"/>
      <c r="L52" s="36"/>
      <c r="M52" s="29">
        <f t="shared" si="5"/>
        <v>0</v>
      </c>
      <c r="N52" s="30">
        <f t="shared" si="6"/>
        <v>-1</v>
      </c>
      <c r="O52" s="29">
        <f t="shared" si="7"/>
        <v>0</v>
      </c>
      <c r="P52" s="30">
        <f t="shared" si="8"/>
        <v>-1</v>
      </c>
      <c r="Q52" s="37"/>
    </row>
    <row r="53" spans="1:17">
      <c r="A53" s="45"/>
      <c r="B53" s="57" t="s">
        <v>133</v>
      </c>
      <c r="C53" s="51"/>
      <c r="D53" s="52" t="s">
        <v>134</v>
      </c>
      <c r="E53" s="52"/>
      <c r="F53" s="52"/>
      <c r="G53" s="52" t="s">
        <v>85</v>
      </c>
      <c r="H53" s="53">
        <v>584</v>
      </c>
      <c r="I53" s="72">
        <v>546.83515232133368</v>
      </c>
      <c r="J53" s="31"/>
      <c r="K53" s="38"/>
      <c r="L53" s="36"/>
      <c r="M53" s="29">
        <f t="shared" si="5"/>
        <v>0</v>
      </c>
      <c r="N53" s="30">
        <f t="shared" si="6"/>
        <v>-1</v>
      </c>
      <c r="O53" s="29">
        <f t="shared" si="7"/>
        <v>0</v>
      </c>
      <c r="P53" s="30">
        <f t="shared" si="8"/>
        <v>-1</v>
      </c>
      <c r="Q53" s="37"/>
    </row>
    <row r="54" spans="1:17">
      <c r="A54" s="45"/>
      <c r="B54" s="57" t="s">
        <v>135</v>
      </c>
      <c r="C54" s="51"/>
      <c r="D54" s="52" t="s">
        <v>136</v>
      </c>
      <c r="E54" s="52" t="s">
        <v>137</v>
      </c>
      <c r="F54" s="52"/>
      <c r="G54" s="52" t="s">
        <v>87</v>
      </c>
      <c r="H54" s="53">
        <v>3086</v>
      </c>
      <c r="I54" s="72">
        <v>3214.801584317629</v>
      </c>
      <c r="J54" s="31"/>
      <c r="K54" s="38"/>
      <c r="L54" s="36"/>
      <c r="M54" s="29">
        <f t="shared" si="5"/>
        <v>0</v>
      </c>
      <c r="N54" s="30">
        <f t="shared" si="6"/>
        <v>-1</v>
      </c>
      <c r="O54" s="29">
        <f t="shared" si="7"/>
        <v>0</v>
      </c>
      <c r="P54" s="30">
        <f t="shared" si="8"/>
        <v>-1</v>
      </c>
      <c r="Q54" s="37"/>
    </row>
    <row r="55" spans="1:17">
      <c r="A55" s="45"/>
      <c r="B55" s="57" t="s">
        <v>138</v>
      </c>
      <c r="C55" s="51"/>
      <c r="D55" s="52" t="s">
        <v>136</v>
      </c>
      <c r="E55" s="52" t="s">
        <v>139</v>
      </c>
      <c r="F55" s="52"/>
      <c r="G55" s="52" t="s">
        <v>91</v>
      </c>
      <c r="H55" s="53">
        <v>2003</v>
      </c>
      <c r="I55" s="72">
        <v>2204.1492006137082</v>
      </c>
      <c r="J55" s="31"/>
      <c r="K55" s="38"/>
      <c r="L55" s="36"/>
      <c r="M55" s="29">
        <f t="shared" si="5"/>
        <v>0</v>
      </c>
      <c r="N55" s="30">
        <f t="shared" si="6"/>
        <v>-1</v>
      </c>
      <c r="O55" s="29">
        <f t="shared" si="7"/>
        <v>0</v>
      </c>
      <c r="P55" s="30">
        <f t="shared" si="8"/>
        <v>-1</v>
      </c>
      <c r="Q55" s="37"/>
    </row>
    <row r="56" spans="1:17">
      <c r="A56" s="45"/>
      <c r="B56" s="57" t="s">
        <v>140</v>
      </c>
      <c r="C56" s="51"/>
      <c r="D56" s="52" t="s">
        <v>136</v>
      </c>
      <c r="E56" s="52" t="s">
        <v>139</v>
      </c>
      <c r="F56" s="52"/>
      <c r="G56" s="52" t="s">
        <v>91</v>
      </c>
      <c r="H56" s="53">
        <v>1843</v>
      </c>
      <c r="I56" s="72">
        <v>2356.814857865028</v>
      </c>
      <c r="J56" s="31"/>
      <c r="K56" s="38"/>
      <c r="L56" s="36"/>
      <c r="M56" s="29">
        <f t="shared" si="5"/>
        <v>0</v>
      </c>
      <c r="N56" s="30">
        <f t="shared" si="6"/>
        <v>-1</v>
      </c>
      <c r="O56" s="29">
        <f t="shared" si="7"/>
        <v>0</v>
      </c>
      <c r="P56" s="30">
        <f t="shared" si="8"/>
        <v>-1</v>
      </c>
      <c r="Q56" s="37"/>
    </row>
    <row r="57" spans="1:17">
      <c r="A57" s="45"/>
      <c r="B57" s="57" t="s">
        <v>141</v>
      </c>
      <c r="C57" s="51"/>
      <c r="D57" s="52" t="s">
        <v>136</v>
      </c>
      <c r="E57" s="52" t="s">
        <v>142</v>
      </c>
      <c r="F57" s="52"/>
      <c r="G57" s="52" t="s">
        <v>93</v>
      </c>
      <c r="H57" s="53">
        <v>2784</v>
      </c>
      <c r="I57" s="72">
        <v>3179.2414956601465</v>
      </c>
      <c r="J57" s="31"/>
      <c r="K57" s="38"/>
      <c r="L57" s="36"/>
      <c r="M57" s="29">
        <f t="shared" si="5"/>
        <v>0</v>
      </c>
      <c r="N57" s="30">
        <f t="shared" si="6"/>
        <v>-1</v>
      </c>
      <c r="O57" s="29">
        <f t="shared" si="7"/>
        <v>0</v>
      </c>
      <c r="P57" s="30">
        <f t="shared" si="8"/>
        <v>-1</v>
      </c>
      <c r="Q57" s="37"/>
    </row>
    <row r="58" spans="1:17">
      <c r="A58" s="45"/>
      <c r="B58" s="57" t="s">
        <v>143</v>
      </c>
      <c r="C58" s="51"/>
      <c r="D58" s="52" t="s">
        <v>136</v>
      </c>
      <c r="E58" s="52" t="s">
        <v>144</v>
      </c>
      <c r="F58" s="52"/>
      <c r="G58" s="52" t="s">
        <v>96</v>
      </c>
      <c r="H58" s="53">
        <v>2413</v>
      </c>
      <c r="I58" s="72">
        <v>2584.1117399549926</v>
      </c>
      <c r="J58" s="31"/>
      <c r="K58" s="38"/>
      <c r="L58" s="36"/>
      <c r="M58" s="29">
        <f t="shared" si="5"/>
        <v>0</v>
      </c>
      <c r="N58" s="30">
        <f t="shared" si="6"/>
        <v>-1</v>
      </c>
      <c r="O58" s="29">
        <f t="shared" si="7"/>
        <v>0</v>
      </c>
      <c r="P58" s="30">
        <f t="shared" si="8"/>
        <v>-1</v>
      </c>
      <c r="Q58" s="37"/>
    </row>
    <row r="59" spans="1:17">
      <c r="A59" s="45"/>
      <c r="B59" s="57" t="s">
        <v>145</v>
      </c>
      <c r="C59" s="51"/>
      <c r="D59" s="52" t="s">
        <v>136</v>
      </c>
      <c r="E59" s="52" t="s">
        <v>144</v>
      </c>
      <c r="F59" s="52"/>
      <c r="G59" s="52" t="s">
        <v>96</v>
      </c>
      <c r="H59" s="53">
        <v>1315</v>
      </c>
      <c r="I59" s="72">
        <v>1348.3870287668617</v>
      </c>
      <c r="J59" s="31"/>
      <c r="K59" s="38"/>
      <c r="L59" s="36"/>
      <c r="M59" s="29">
        <f t="shared" si="5"/>
        <v>0</v>
      </c>
      <c r="N59" s="30">
        <f t="shared" si="6"/>
        <v>-1</v>
      </c>
      <c r="O59" s="29">
        <f t="shared" si="7"/>
        <v>0</v>
      </c>
      <c r="P59" s="30">
        <f t="shared" si="8"/>
        <v>-1</v>
      </c>
      <c r="Q59" s="37"/>
    </row>
    <row r="60" spans="1:17">
      <c r="A60" s="45"/>
      <c r="B60" s="57" t="s">
        <v>146</v>
      </c>
      <c r="C60" s="51"/>
      <c r="D60" s="52" t="s">
        <v>136</v>
      </c>
      <c r="E60" s="52" t="s">
        <v>147</v>
      </c>
      <c r="F60" s="52"/>
      <c r="G60" s="52" t="s">
        <v>98</v>
      </c>
      <c r="H60" s="53">
        <v>3286</v>
      </c>
      <c r="I60" s="72">
        <v>3492.7563555265288</v>
      </c>
      <c r="J60" s="31"/>
      <c r="K60" s="38"/>
      <c r="L60" s="36"/>
      <c r="M60" s="29">
        <f t="shared" si="5"/>
        <v>0</v>
      </c>
      <c r="N60" s="30">
        <f t="shared" si="6"/>
        <v>-1</v>
      </c>
      <c r="O60" s="29">
        <f t="shared" si="7"/>
        <v>0</v>
      </c>
      <c r="P60" s="30">
        <f t="shared" si="8"/>
        <v>-1</v>
      </c>
      <c r="Q60" s="37"/>
    </row>
    <row r="61" spans="1:17">
      <c r="A61" s="45"/>
      <c r="B61" s="57" t="s">
        <v>148</v>
      </c>
      <c r="C61" s="51"/>
      <c r="D61" s="52" t="s">
        <v>149</v>
      </c>
      <c r="E61" s="52" t="s">
        <v>150</v>
      </c>
      <c r="F61" s="52"/>
      <c r="G61" s="52" t="s">
        <v>101</v>
      </c>
      <c r="H61" s="53">
        <v>2298</v>
      </c>
      <c r="I61" s="72">
        <v>2379.9449692512408</v>
      </c>
      <c r="J61" s="31"/>
      <c r="K61" s="38"/>
      <c r="L61" s="36"/>
      <c r="M61" s="29">
        <f t="shared" si="5"/>
        <v>0</v>
      </c>
      <c r="N61" s="30">
        <f t="shared" si="6"/>
        <v>-1</v>
      </c>
      <c r="O61" s="29">
        <f t="shared" si="7"/>
        <v>0</v>
      </c>
      <c r="P61" s="30">
        <f t="shared" si="8"/>
        <v>-1</v>
      </c>
      <c r="Q61" s="37"/>
    </row>
    <row r="62" spans="1:17">
      <c r="A62" s="45"/>
      <c r="B62" s="57" t="s">
        <v>151</v>
      </c>
      <c r="C62" s="51"/>
      <c r="D62" s="52" t="s">
        <v>149</v>
      </c>
      <c r="E62" s="52" t="s">
        <v>152</v>
      </c>
      <c r="F62" s="52"/>
      <c r="G62" s="52" t="s">
        <v>101</v>
      </c>
      <c r="H62" s="53">
        <v>2239</v>
      </c>
      <c r="I62" s="72">
        <v>2644.7686786542631</v>
      </c>
      <c r="J62" s="31"/>
      <c r="K62" s="38"/>
      <c r="L62" s="36"/>
      <c r="M62" s="29">
        <f t="shared" si="5"/>
        <v>0</v>
      </c>
      <c r="N62" s="30">
        <f t="shared" si="6"/>
        <v>-1</v>
      </c>
      <c r="O62" s="29">
        <f t="shared" si="7"/>
        <v>0</v>
      </c>
      <c r="P62" s="30">
        <f t="shared" si="8"/>
        <v>-1</v>
      </c>
      <c r="Q62" s="37"/>
    </row>
    <row r="63" spans="1:17">
      <c r="A63" s="45"/>
      <c r="B63" s="57" t="s">
        <v>153</v>
      </c>
      <c r="C63" s="51"/>
      <c r="D63" s="52" t="s">
        <v>149</v>
      </c>
      <c r="E63" s="52" t="s">
        <v>154</v>
      </c>
      <c r="F63" s="52"/>
      <c r="G63" s="52" t="s">
        <v>103</v>
      </c>
      <c r="H63" s="53">
        <v>1693</v>
      </c>
      <c r="I63" s="72">
        <v>1760.9290164563311</v>
      </c>
      <c r="J63" s="31"/>
      <c r="K63" s="38"/>
      <c r="L63" s="36"/>
      <c r="M63" s="29">
        <f t="shared" si="5"/>
        <v>0</v>
      </c>
      <c r="N63" s="30">
        <f t="shared" si="6"/>
        <v>-1</v>
      </c>
      <c r="O63" s="29">
        <f t="shared" si="7"/>
        <v>0</v>
      </c>
      <c r="P63" s="30">
        <f t="shared" si="8"/>
        <v>-1</v>
      </c>
      <c r="Q63" s="37"/>
    </row>
    <row r="64" spans="1:17">
      <c r="A64" s="45"/>
      <c r="B64" s="57" t="s">
        <v>155</v>
      </c>
      <c r="C64" s="51"/>
      <c r="D64" s="52" t="s">
        <v>149</v>
      </c>
      <c r="E64" s="52" t="s">
        <v>154</v>
      </c>
      <c r="F64" s="52"/>
      <c r="G64" s="52" t="s">
        <v>103</v>
      </c>
      <c r="H64" s="53">
        <v>547</v>
      </c>
      <c r="I64" s="72">
        <v>562.74690526226573</v>
      </c>
      <c r="J64" s="31"/>
      <c r="K64" s="38"/>
      <c r="L64" s="36"/>
      <c r="M64" s="29">
        <f t="shared" si="5"/>
        <v>0</v>
      </c>
      <c r="N64" s="30">
        <f t="shared" si="6"/>
        <v>-1</v>
      </c>
      <c r="O64" s="29">
        <f t="shared" si="7"/>
        <v>0</v>
      </c>
      <c r="P64" s="30">
        <f t="shared" si="8"/>
        <v>-1</v>
      </c>
      <c r="Q64" s="37"/>
    </row>
    <row r="65" spans="1:17">
      <c r="A65" s="45"/>
      <c r="B65" s="57" t="s">
        <v>156</v>
      </c>
      <c r="C65" s="51"/>
      <c r="D65" s="52" t="s">
        <v>149</v>
      </c>
      <c r="E65" s="52" t="s">
        <v>157</v>
      </c>
      <c r="F65" s="52"/>
      <c r="G65" s="52" t="s">
        <v>103</v>
      </c>
      <c r="H65" s="53">
        <v>2888</v>
      </c>
      <c r="I65" s="72">
        <v>3065.0093390320048</v>
      </c>
      <c r="J65" s="31"/>
      <c r="K65" s="38"/>
      <c r="L65" s="36"/>
      <c r="M65" s="29">
        <f t="shared" si="5"/>
        <v>0</v>
      </c>
      <c r="N65" s="30">
        <f t="shared" si="6"/>
        <v>-1</v>
      </c>
      <c r="O65" s="29">
        <f t="shared" si="7"/>
        <v>0</v>
      </c>
      <c r="P65" s="30">
        <f t="shared" si="8"/>
        <v>-1</v>
      </c>
      <c r="Q65" s="37"/>
    </row>
    <row r="66" spans="1:17">
      <c r="A66" s="45"/>
      <c r="B66" s="57" t="s">
        <v>158</v>
      </c>
      <c r="C66" s="51"/>
      <c r="D66" s="52" t="s">
        <v>149</v>
      </c>
      <c r="E66" s="52" t="s">
        <v>106</v>
      </c>
      <c r="F66" s="52"/>
      <c r="G66" s="52" t="s">
        <v>106</v>
      </c>
      <c r="H66" s="53">
        <v>3294</v>
      </c>
      <c r="I66" s="72">
        <v>3446.8518392243923</v>
      </c>
      <c r="J66" s="31"/>
      <c r="K66" s="38"/>
      <c r="L66" s="36"/>
      <c r="M66" s="29">
        <f t="shared" si="5"/>
        <v>0</v>
      </c>
      <c r="N66" s="30">
        <f t="shared" si="6"/>
        <v>-1</v>
      </c>
      <c r="O66" s="29">
        <f t="shared" si="7"/>
        <v>0</v>
      </c>
      <c r="P66" s="30">
        <f t="shared" si="8"/>
        <v>-1</v>
      </c>
      <c r="Q66" s="37"/>
    </row>
    <row r="67" spans="1:17">
      <c r="A67" s="45"/>
      <c r="B67" s="57" t="s">
        <v>159</v>
      </c>
      <c r="C67" s="51"/>
      <c r="D67" s="52" t="s">
        <v>83</v>
      </c>
      <c r="E67" s="52" t="s">
        <v>108</v>
      </c>
      <c r="F67" s="52"/>
      <c r="G67" s="52" t="s">
        <v>108</v>
      </c>
      <c r="H67" s="53">
        <v>3149</v>
      </c>
      <c r="I67" s="72">
        <v>3630.7249643483956</v>
      </c>
      <c r="J67" s="31"/>
      <c r="K67" s="38"/>
      <c r="L67" s="36"/>
      <c r="M67" s="29">
        <f t="shared" si="5"/>
        <v>0</v>
      </c>
      <c r="N67" s="30">
        <f t="shared" si="6"/>
        <v>-1</v>
      </c>
      <c r="O67" s="29">
        <f t="shared" si="7"/>
        <v>0</v>
      </c>
      <c r="P67" s="30">
        <f t="shared" si="8"/>
        <v>-1</v>
      </c>
      <c r="Q67" s="37"/>
    </row>
    <row r="68" spans="1:17">
      <c r="A68" s="45"/>
      <c r="B68" s="57" t="s">
        <v>160</v>
      </c>
      <c r="C68" s="51"/>
      <c r="D68" s="52" t="s">
        <v>36</v>
      </c>
      <c r="E68" s="52" t="s">
        <v>161</v>
      </c>
      <c r="F68" s="52"/>
      <c r="G68" s="52" t="s">
        <v>111</v>
      </c>
      <c r="H68" s="53">
        <v>247</v>
      </c>
      <c r="I68" s="72">
        <v>574.92497385996751</v>
      </c>
      <c r="J68" s="31"/>
      <c r="K68" s="38"/>
      <c r="L68" s="36"/>
      <c r="M68" s="29">
        <f t="shared" si="5"/>
        <v>0</v>
      </c>
      <c r="N68" s="30">
        <f t="shared" si="6"/>
        <v>-1</v>
      </c>
      <c r="O68" s="29">
        <f t="shared" si="7"/>
        <v>0</v>
      </c>
      <c r="P68" s="30">
        <f t="shared" si="8"/>
        <v>-1</v>
      </c>
      <c r="Q68" s="37"/>
    </row>
    <row r="69" spans="1:17">
      <c r="A69" s="45"/>
      <c r="B69" s="57" t="s">
        <v>162</v>
      </c>
      <c r="C69" s="51"/>
      <c r="D69" s="52" t="s">
        <v>47</v>
      </c>
      <c r="E69" s="52" t="s">
        <v>163</v>
      </c>
      <c r="F69" s="52"/>
      <c r="G69" s="52" t="s">
        <v>111</v>
      </c>
      <c r="H69" s="53">
        <v>1193</v>
      </c>
      <c r="I69" s="72">
        <v>902.07130660097971</v>
      </c>
      <c r="J69" s="31"/>
      <c r="K69" s="38"/>
      <c r="L69" s="36"/>
      <c r="M69" s="29">
        <f t="shared" si="5"/>
        <v>0</v>
      </c>
      <c r="N69" s="30">
        <f t="shared" si="6"/>
        <v>-1</v>
      </c>
      <c r="O69" s="29">
        <f t="shared" si="7"/>
        <v>0</v>
      </c>
      <c r="P69" s="30">
        <f t="shared" si="8"/>
        <v>-1</v>
      </c>
      <c r="Q69" s="37"/>
    </row>
    <row r="70" spans="1:17">
      <c r="A70" s="45"/>
      <c r="B70" s="57" t="s">
        <v>164</v>
      </c>
      <c r="C70" s="51"/>
      <c r="D70" s="52" t="s">
        <v>165</v>
      </c>
      <c r="E70" s="52"/>
      <c r="F70" s="52"/>
      <c r="G70" s="52" t="s">
        <v>113</v>
      </c>
      <c r="H70" s="53">
        <v>606</v>
      </c>
      <c r="I70" s="72">
        <v>637.20282027020414</v>
      </c>
      <c r="J70" s="31"/>
      <c r="K70" s="38"/>
      <c r="L70" s="36"/>
      <c r="M70" s="29">
        <f t="shared" si="5"/>
        <v>0</v>
      </c>
      <c r="N70" s="30">
        <f t="shared" si="6"/>
        <v>-1</v>
      </c>
      <c r="O70" s="29">
        <f t="shared" si="7"/>
        <v>0</v>
      </c>
      <c r="P70" s="30">
        <f t="shared" si="8"/>
        <v>-1</v>
      </c>
      <c r="Q70" s="37"/>
    </row>
    <row r="71" spans="1:17">
      <c r="A71" s="45"/>
      <c r="B71" s="57" t="s">
        <v>166</v>
      </c>
      <c r="C71" s="51"/>
      <c r="D71" s="52" t="s">
        <v>83</v>
      </c>
      <c r="E71" s="52" t="s">
        <v>167</v>
      </c>
      <c r="F71" s="52"/>
      <c r="G71" s="52" t="s">
        <v>113</v>
      </c>
      <c r="H71" s="53">
        <v>2445</v>
      </c>
      <c r="I71" s="72">
        <v>2536.8820437339386</v>
      </c>
      <c r="J71" s="31"/>
      <c r="K71" s="38"/>
      <c r="L71" s="36"/>
      <c r="M71" s="29">
        <f t="shared" si="5"/>
        <v>0</v>
      </c>
      <c r="N71" s="30">
        <f t="shared" si="6"/>
        <v>-1</v>
      </c>
      <c r="O71" s="29">
        <f t="shared" si="7"/>
        <v>0</v>
      </c>
      <c r="P71" s="30">
        <f t="shared" si="8"/>
        <v>-1</v>
      </c>
      <c r="Q71" s="37"/>
    </row>
    <row r="72" spans="1:17">
      <c r="A72" s="45"/>
      <c r="B72" s="54"/>
      <c r="C72" s="51"/>
      <c r="D72" s="52"/>
      <c r="E72" s="52"/>
      <c r="F72" s="52"/>
      <c r="G72" s="52"/>
      <c r="H72" s="53"/>
      <c r="I72" s="55"/>
      <c r="J72" s="31"/>
      <c r="K72" s="38"/>
      <c r="L72" s="36"/>
      <c r="M72" s="29">
        <f t="shared" si="5"/>
        <v>0</v>
      </c>
      <c r="N72" s="30">
        <f t="shared" si="6"/>
        <v>-1</v>
      </c>
      <c r="O72" s="29">
        <f t="shared" si="7"/>
        <v>0</v>
      </c>
      <c r="P72" s="30">
        <f t="shared" si="8"/>
        <v>-1</v>
      </c>
      <c r="Q72" s="37"/>
    </row>
    <row r="73" spans="1:17">
      <c r="A73" s="45"/>
      <c r="B73" s="54"/>
      <c r="C73" s="51"/>
      <c r="D73" s="52"/>
      <c r="E73" s="52"/>
      <c r="F73" s="52"/>
      <c r="G73" s="52"/>
      <c r="H73" s="53"/>
      <c r="I73" s="55"/>
      <c r="J73" s="31"/>
      <c r="K73" s="38"/>
      <c r="L73" s="36"/>
      <c r="M73" s="29">
        <f t="shared" si="5"/>
        <v>0</v>
      </c>
      <c r="N73" s="30">
        <f t="shared" si="6"/>
        <v>-1</v>
      </c>
      <c r="O73" s="29">
        <f t="shared" si="7"/>
        <v>0</v>
      </c>
      <c r="P73" s="30">
        <f t="shared" si="8"/>
        <v>-1</v>
      </c>
      <c r="Q73" s="37"/>
    </row>
    <row r="74" spans="1:17">
      <c r="A74" s="45"/>
      <c r="B74" s="54"/>
      <c r="C74" s="51"/>
      <c r="D74" s="52"/>
      <c r="E74" s="52"/>
      <c r="F74" s="52"/>
      <c r="G74" s="52"/>
      <c r="H74" s="53"/>
      <c r="I74" s="55"/>
      <c r="J74" s="31"/>
      <c r="K74" s="38"/>
      <c r="L74" s="36"/>
      <c r="M74" s="29">
        <f t="shared" si="5"/>
        <v>0</v>
      </c>
      <c r="N74" s="30">
        <f t="shared" si="6"/>
        <v>-1</v>
      </c>
      <c r="O74" s="29">
        <f t="shared" si="7"/>
        <v>0</v>
      </c>
      <c r="P74" s="30">
        <f t="shared" si="8"/>
        <v>-1</v>
      </c>
      <c r="Q74" s="37"/>
    </row>
    <row r="75" spans="1:17">
      <c r="A75" s="45"/>
      <c r="B75" s="54"/>
      <c r="C75" s="51"/>
      <c r="D75" s="52"/>
      <c r="E75" s="52"/>
      <c r="F75" s="52"/>
      <c r="G75" s="52"/>
      <c r="H75" s="53"/>
      <c r="I75" s="55"/>
      <c r="J75" s="31"/>
      <c r="K75" s="38"/>
      <c r="L75" s="36"/>
      <c r="M75" s="29">
        <f t="shared" si="5"/>
        <v>0</v>
      </c>
      <c r="N75" s="30">
        <f t="shared" si="6"/>
        <v>-1</v>
      </c>
      <c r="O75" s="29">
        <f t="shared" si="7"/>
        <v>0</v>
      </c>
      <c r="P75" s="30">
        <f t="shared" si="8"/>
        <v>-1</v>
      </c>
      <c r="Q75" s="37"/>
    </row>
    <row r="76" spans="1:17">
      <c r="A76" s="45"/>
      <c r="B76" s="54"/>
      <c r="C76" s="51"/>
      <c r="D76" s="52"/>
      <c r="E76" s="52"/>
      <c r="F76" s="52"/>
      <c r="G76" s="52"/>
      <c r="H76" s="53"/>
      <c r="I76" s="55"/>
      <c r="J76" s="31"/>
      <c r="K76" s="38"/>
      <c r="L76" s="36"/>
      <c r="M76" s="29">
        <f t="shared" si="5"/>
        <v>0</v>
      </c>
      <c r="N76" s="30">
        <f t="shared" si="6"/>
        <v>-1</v>
      </c>
      <c r="O76" s="29">
        <f t="shared" si="7"/>
        <v>0</v>
      </c>
      <c r="P76" s="30">
        <f t="shared" si="8"/>
        <v>-1</v>
      </c>
      <c r="Q76" s="37"/>
    </row>
    <row r="77" spans="1:17">
      <c r="A77" s="45"/>
      <c r="B77" s="54"/>
      <c r="C77" s="51"/>
      <c r="D77" s="52"/>
      <c r="E77" s="52"/>
      <c r="F77" s="52"/>
      <c r="G77" s="52"/>
      <c r="H77" s="53"/>
      <c r="I77" s="55"/>
      <c r="J77" s="31"/>
      <c r="K77" s="38"/>
      <c r="L77" s="36"/>
      <c r="M77" s="29">
        <f t="shared" si="5"/>
        <v>0</v>
      </c>
      <c r="N77" s="30">
        <f t="shared" si="6"/>
        <v>-1</v>
      </c>
      <c r="O77" s="29">
        <f t="shared" si="7"/>
        <v>0</v>
      </c>
      <c r="P77" s="30">
        <f t="shared" si="8"/>
        <v>-1</v>
      </c>
      <c r="Q77" s="37"/>
    </row>
    <row r="78" spans="1:17">
      <c r="A78" s="45"/>
      <c r="B78" s="54"/>
      <c r="C78" s="51"/>
      <c r="D78" s="52"/>
      <c r="E78" s="52"/>
      <c r="F78" s="52"/>
      <c r="G78" s="52"/>
      <c r="H78" s="53"/>
      <c r="I78" s="55"/>
      <c r="J78" s="31"/>
      <c r="K78" s="38"/>
      <c r="L78" s="36"/>
      <c r="M78" s="29">
        <f t="shared" si="5"/>
        <v>0</v>
      </c>
      <c r="N78" s="30">
        <f t="shared" si="6"/>
        <v>-1</v>
      </c>
      <c r="O78" s="29">
        <f t="shared" si="7"/>
        <v>0</v>
      </c>
      <c r="P78" s="30">
        <f t="shared" si="8"/>
        <v>-1</v>
      </c>
      <c r="Q78" s="37"/>
    </row>
    <row r="79" spans="1:17">
      <c r="A79" s="45"/>
      <c r="B79" s="54"/>
      <c r="C79" s="51"/>
      <c r="D79" s="52"/>
      <c r="E79" s="52"/>
      <c r="F79" s="52"/>
      <c r="G79" s="52"/>
      <c r="H79" s="53"/>
      <c r="I79" s="55"/>
      <c r="J79" s="31"/>
      <c r="K79" s="38"/>
      <c r="L79" s="36"/>
      <c r="M79" s="29">
        <f t="shared" si="5"/>
        <v>0</v>
      </c>
      <c r="N79" s="30">
        <f t="shared" si="6"/>
        <v>-1</v>
      </c>
      <c r="O79" s="29">
        <f t="shared" si="7"/>
        <v>0</v>
      </c>
      <c r="P79" s="30">
        <f t="shared" si="8"/>
        <v>-1</v>
      </c>
      <c r="Q79" s="37"/>
    </row>
    <row r="80" spans="1:17">
      <c r="A80" s="45"/>
      <c r="B80" s="54"/>
      <c r="C80" s="51"/>
      <c r="D80" s="52"/>
      <c r="E80" s="52"/>
      <c r="F80" s="52"/>
      <c r="G80" s="52"/>
      <c r="H80" s="53"/>
      <c r="I80" s="55"/>
      <c r="J80" s="31"/>
      <c r="K80" s="38"/>
      <c r="L80" s="36"/>
      <c r="M80" s="29">
        <f t="shared" si="5"/>
        <v>0</v>
      </c>
      <c r="N80" s="30">
        <f t="shared" si="6"/>
        <v>-1</v>
      </c>
      <c r="O80" s="29">
        <f t="shared" si="7"/>
        <v>0</v>
      </c>
      <c r="P80" s="30">
        <f t="shared" si="8"/>
        <v>-1</v>
      </c>
      <c r="Q80" s="37"/>
    </row>
    <row r="81" spans="1:17">
      <c r="A81" s="45"/>
      <c r="B81" s="54"/>
      <c r="C81" s="51"/>
      <c r="D81" s="52"/>
      <c r="E81" s="52"/>
      <c r="F81" s="52"/>
      <c r="G81" s="52"/>
      <c r="H81" s="53"/>
      <c r="I81" s="55"/>
      <c r="J81" s="31"/>
      <c r="K81" s="38"/>
      <c r="L81" s="36"/>
      <c r="M81" s="29">
        <f t="shared" si="5"/>
        <v>0</v>
      </c>
      <c r="N81" s="30">
        <f t="shared" si="6"/>
        <v>-1</v>
      </c>
      <c r="O81" s="29">
        <f t="shared" si="7"/>
        <v>0</v>
      </c>
      <c r="P81" s="30">
        <f t="shared" si="8"/>
        <v>-1</v>
      </c>
      <c r="Q81" s="37"/>
    </row>
    <row r="82" spans="1:17">
      <c r="A82" s="45"/>
      <c r="B82" s="54"/>
      <c r="C82" s="51"/>
      <c r="D82" s="52"/>
      <c r="E82" s="52"/>
      <c r="F82" s="52"/>
      <c r="G82" s="52"/>
      <c r="H82" s="53"/>
      <c r="I82" s="55"/>
      <c r="J82" s="31"/>
      <c r="K82" s="38"/>
      <c r="L82" s="36"/>
      <c r="M82" s="29">
        <f t="shared" si="5"/>
        <v>0</v>
      </c>
      <c r="N82" s="30">
        <f t="shared" si="6"/>
        <v>-1</v>
      </c>
      <c r="O82" s="29">
        <f t="shared" si="7"/>
        <v>0</v>
      </c>
      <c r="P82" s="30">
        <f t="shared" si="8"/>
        <v>-1</v>
      </c>
      <c r="Q82" s="37"/>
    </row>
    <row r="83" spans="1:17">
      <c r="A83" s="45"/>
      <c r="B83" s="54"/>
      <c r="C83" s="51"/>
      <c r="D83" s="52"/>
      <c r="E83" s="52"/>
      <c r="F83" s="52"/>
      <c r="G83" s="52"/>
      <c r="H83" s="53"/>
      <c r="I83" s="55"/>
      <c r="J83" s="31"/>
      <c r="K83" s="38"/>
      <c r="L83" s="36"/>
      <c r="M83" s="29">
        <f t="shared" si="5"/>
        <v>0</v>
      </c>
      <c r="N83" s="30">
        <f t="shared" si="6"/>
        <v>-1</v>
      </c>
      <c r="O83" s="29">
        <f t="shared" si="7"/>
        <v>0</v>
      </c>
      <c r="P83" s="30">
        <f t="shared" si="8"/>
        <v>-1</v>
      </c>
      <c r="Q83" s="37"/>
    </row>
    <row r="84" spans="1:17">
      <c r="A84" s="45"/>
      <c r="B84" s="54"/>
      <c r="C84" s="51"/>
      <c r="D84" s="52"/>
      <c r="E84" s="52"/>
      <c r="F84" s="52"/>
      <c r="G84" s="52"/>
      <c r="H84" s="53"/>
      <c r="I84" s="55"/>
      <c r="J84" s="31"/>
      <c r="K84" s="38"/>
      <c r="L84" s="36"/>
      <c r="M84" s="29">
        <f t="shared" si="5"/>
        <v>0</v>
      </c>
      <c r="N84" s="30">
        <f t="shared" si="6"/>
        <v>-1</v>
      </c>
      <c r="O84" s="29">
        <f t="shared" si="7"/>
        <v>0</v>
      </c>
      <c r="P84" s="30">
        <f t="shared" si="8"/>
        <v>-1</v>
      </c>
      <c r="Q84" s="37"/>
    </row>
    <row r="85" spans="1:17">
      <c r="A85" s="45"/>
      <c r="B85" s="54"/>
      <c r="C85" s="51"/>
      <c r="D85" s="52"/>
      <c r="E85" s="52"/>
      <c r="F85" s="52"/>
      <c r="G85" s="52"/>
      <c r="H85" s="53"/>
      <c r="I85" s="55"/>
      <c r="J85" s="31"/>
      <c r="K85" s="38"/>
      <c r="L85" s="36"/>
      <c r="M85" s="29">
        <f t="shared" si="5"/>
        <v>0</v>
      </c>
      <c r="N85" s="30">
        <f t="shared" si="6"/>
        <v>-1</v>
      </c>
      <c r="O85" s="29">
        <f t="shared" si="7"/>
        <v>0</v>
      </c>
      <c r="P85" s="30">
        <f t="shared" si="8"/>
        <v>-1</v>
      </c>
      <c r="Q85" s="37"/>
    </row>
    <row r="86" spans="1:17">
      <c r="A86" s="45"/>
      <c r="B86" s="54"/>
      <c r="C86" s="51"/>
      <c r="D86" s="52"/>
      <c r="E86" s="52"/>
      <c r="F86" s="52"/>
      <c r="G86" s="52"/>
      <c r="H86" s="53"/>
      <c r="I86" s="55"/>
      <c r="J86" s="31"/>
      <c r="K86" s="38"/>
      <c r="L86" s="36"/>
      <c r="M86" s="29">
        <f t="shared" si="5"/>
        <v>0</v>
      </c>
      <c r="N86" s="30">
        <f t="shared" si="6"/>
        <v>-1</v>
      </c>
      <c r="O86" s="29">
        <f t="shared" si="7"/>
        <v>0</v>
      </c>
      <c r="P86" s="30">
        <f t="shared" si="8"/>
        <v>-1</v>
      </c>
      <c r="Q86" s="37"/>
    </row>
    <row r="87" spans="1:17">
      <c r="A87" s="45"/>
      <c r="B87" s="54"/>
      <c r="C87" s="51"/>
      <c r="D87" s="52"/>
      <c r="E87" s="52"/>
      <c r="F87" s="52"/>
      <c r="G87" s="52"/>
      <c r="H87" s="53"/>
      <c r="I87" s="55"/>
      <c r="J87" s="31"/>
      <c r="K87" s="38"/>
      <c r="L87" s="36"/>
      <c r="M87" s="29">
        <f t="shared" si="5"/>
        <v>0</v>
      </c>
      <c r="N87" s="30">
        <f t="shared" si="6"/>
        <v>-1</v>
      </c>
      <c r="O87" s="29">
        <f t="shared" si="7"/>
        <v>0</v>
      </c>
      <c r="P87" s="30">
        <f t="shared" si="8"/>
        <v>-1</v>
      </c>
      <c r="Q87" s="37"/>
    </row>
    <row r="88" spans="1:17">
      <c r="A88" s="45"/>
      <c r="B88" s="54"/>
      <c r="C88" s="51"/>
      <c r="D88" s="52"/>
      <c r="E88" s="52"/>
      <c r="F88" s="52"/>
      <c r="G88" s="52"/>
      <c r="H88" s="53"/>
      <c r="I88" s="55"/>
      <c r="J88" s="31"/>
      <c r="K88" s="38"/>
      <c r="L88" s="36"/>
      <c r="M88" s="29">
        <f t="shared" si="5"/>
        <v>0</v>
      </c>
      <c r="N88" s="30">
        <f t="shared" si="6"/>
        <v>-1</v>
      </c>
      <c r="O88" s="29">
        <f t="shared" si="7"/>
        <v>0</v>
      </c>
      <c r="P88" s="30">
        <f t="shared" si="8"/>
        <v>-1</v>
      </c>
      <c r="Q88" s="37"/>
    </row>
    <row r="89" spans="1:17">
      <c r="A89" s="45"/>
      <c r="B89" s="54"/>
      <c r="C89" s="51"/>
      <c r="D89" s="52"/>
      <c r="E89" s="52"/>
      <c r="F89" s="52"/>
      <c r="G89" s="52"/>
      <c r="H89" s="53"/>
      <c r="I89" s="55"/>
      <c r="J89" s="31"/>
      <c r="K89" s="38"/>
      <c r="L89" s="36"/>
      <c r="M89" s="29">
        <f t="shared" si="5"/>
        <v>0</v>
      </c>
      <c r="N89" s="30">
        <f t="shared" si="6"/>
        <v>-1</v>
      </c>
      <c r="O89" s="29">
        <f t="shared" si="7"/>
        <v>0</v>
      </c>
      <c r="P89" s="30">
        <f t="shared" si="8"/>
        <v>-1</v>
      </c>
      <c r="Q89" s="37"/>
    </row>
    <row r="90" spans="1:17">
      <c r="A90" s="45"/>
      <c r="B90" s="54"/>
      <c r="C90" s="51"/>
      <c r="D90" s="52"/>
      <c r="E90" s="52"/>
      <c r="F90" s="52"/>
      <c r="G90" s="52"/>
      <c r="H90" s="53"/>
      <c r="I90" s="55"/>
      <c r="J90" s="31"/>
      <c r="K90" s="38"/>
      <c r="L90" s="36"/>
      <c r="M90" s="29">
        <f t="shared" si="5"/>
        <v>0</v>
      </c>
      <c r="N90" s="30">
        <f t="shared" si="6"/>
        <v>-1</v>
      </c>
      <c r="O90" s="29">
        <f t="shared" si="7"/>
        <v>0</v>
      </c>
      <c r="P90" s="30">
        <f t="shared" si="8"/>
        <v>-1</v>
      </c>
      <c r="Q90" s="37"/>
    </row>
    <row r="91" spans="1:17">
      <c r="A91" s="45"/>
      <c r="B91" s="54"/>
      <c r="C91" s="51"/>
      <c r="D91" s="52"/>
      <c r="E91" s="52"/>
      <c r="F91" s="52"/>
      <c r="G91" s="52"/>
      <c r="H91" s="53"/>
      <c r="I91" s="55"/>
      <c r="J91" s="31"/>
      <c r="K91" s="38"/>
      <c r="L91" s="36"/>
      <c r="M91" s="29">
        <f t="shared" si="5"/>
        <v>0</v>
      </c>
      <c r="N91" s="30">
        <f t="shared" si="6"/>
        <v>-1</v>
      </c>
      <c r="O91" s="29">
        <f t="shared" si="7"/>
        <v>0</v>
      </c>
      <c r="P91" s="30">
        <f t="shared" si="8"/>
        <v>-1</v>
      </c>
      <c r="Q91" s="37"/>
    </row>
    <row r="92" spans="1:17">
      <c r="A92" s="45"/>
      <c r="B92" s="54"/>
      <c r="C92" s="51"/>
      <c r="D92" s="52"/>
      <c r="E92" s="52"/>
      <c r="F92" s="52"/>
      <c r="G92" s="52"/>
      <c r="H92" s="53"/>
      <c r="I92" s="55"/>
      <c r="J92" s="31"/>
      <c r="K92" s="38"/>
      <c r="L92" s="36"/>
      <c r="M92" s="29">
        <f t="shared" si="5"/>
        <v>0</v>
      </c>
      <c r="N92" s="30">
        <f t="shared" si="6"/>
        <v>-1</v>
      </c>
      <c r="O92" s="29">
        <f t="shared" si="7"/>
        <v>0</v>
      </c>
      <c r="P92" s="30">
        <f t="shared" si="8"/>
        <v>-1</v>
      </c>
      <c r="Q92" s="37"/>
    </row>
    <row r="93" spans="1:17">
      <c r="A93" s="45"/>
      <c r="B93" s="54"/>
      <c r="C93" s="51"/>
      <c r="D93" s="52"/>
      <c r="E93" s="52"/>
      <c r="F93" s="52"/>
      <c r="G93" s="52"/>
      <c r="H93" s="53"/>
      <c r="I93" s="55"/>
      <c r="J93" s="31"/>
      <c r="K93" s="38"/>
      <c r="L93" s="36"/>
      <c r="M93" s="29">
        <f t="shared" si="5"/>
        <v>0</v>
      </c>
      <c r="N93" s="30">
        <f t="shared" si="6"/>
        <v>-1</v>
      </c>
      <c r="O93" s="29">
        <f t="shared" si="7"/>
        <v>0</v>
      </c>
      <c r="P93" s="30">
        <f t="shared" si="8"/>
        <v>-1</v>
      </c>
      <c r="Q93" s="37"/>
    </row>
    <row r="94" spans="1:17">
      <c r="A94" s="45"/>
      <c r="B94" s="54"/>
      <c r="C94" s="51"/>
      <c r="D94" s="52"/>
      <c r="E94" s="52"/>
      <c r="F94" s="52"/>
      <c r="G94" s="52"/>
      <c r="H94" s="53"/>
      <c r="I94" s="55"/>
      <c r="J94" s="31"/>
      <c r="K94" s="38"/>
      <c r="L94" s="36"/>
      <c r="M94" s="29">
        <f t="shared" si="5"/>
        <v>0</v>
      </c>
      <c r="N94" s="30">
        <f t="shared" si="6"/>
        <v>-1</v>
      </c>
      <c r="O94" s="29">
        <f t="shared" si="7"/>
        <v>0</v>
      </c>
      <c r="P94" s="30">
        <f t="shared" si="8"/>
        <v>-1</v>
      </c>
      <c r="Q94" s="37"/>
    </row>
    <row r="95" spans="1:17">
      <c r="A95" s="45"/>
      <c r="B95" s="54"/>
      <c r="C95" s="51"/>
      <c r="D95" s="52"/>
      <c r="E95" s="52"/>
      <c r="F95" s="52"/>
      <c r="G95" s="52"/>
      <c r="H95" s="53"/>
      <c r="I95" s="55"/>
      <c r="J95" s="31"/>
      <c r="K95" s="38"/>
      <c r="L95" s="36"/>
      <c r="M95" s="29">
        <f t="shared" si="5"/>
        <v>0</v>
      </c>
      <c r="N95" s="30">
        <f t="shared" si="6"/>
        <v>-1</v>
      </c>
      <c r="O95" s="29">
        <f t="shared" si="7"/>
        <v>0</v>
      </c>
      <c r="P95" s="30">
        <f t="shared" si="8"/>
        <v>-1</v>
      </c>
      <c r="Q95" s="37"/>
    </row>
    <row r="96" spans="1:17">
      <c r="A96" s="45"/>
      <c r="B96" s="54"/>
      <c r="C96" s="51"/>
      <c r="D96" s="52"/>
      <c r="E96" s="52"/>
      <c r="F96" s="52"/>
      <c r="G96" s="52"/>
      <c r="H96" s="53"/>
      <c r="I96" s="55"/>
      <c r="J96" s="31"/>
      <c r="K96" s="38"/>
      <c r="L96" s="36"/>
      <c r="M96" s="29">
        <f t="shared" si="5"/>
        <v>0</v>
      </c>
      <c r="N96" s="30">
        <f t="shared" si="6"/>
        <v>-1</v>
      </c>
      <c r="O96" s="29">
        <f t="shared" si="7"/>
        <v>0</v>
      </c>
      <c r="P96" s="30">
        <f t="shared" si="8"/>
        <v>-1</v>
      </c>
      <c r="Q96" s="37"/>
    </row>
    <row r="97" spans="1:17">
      <c r="A97" s="45"/>
      <c r="B97" s="54"/>
      <c r="C97" s="51"/>
      <c r="D97" s="52"/>
      <c r="E97" s="52"/>
      <c r="F97" s="52"/>
      <c r="G97" s="52"/>
      <c r="H97" s="53"/>
      <c r="I97" s="55"/>
      <c r="J97" s="31"/>
      <c r="K97" s="38"/>
      <c r="L97" s="36"/>
      <c r="M97" s="29">
        <f t="shared" si="5"/>
        <v>0</v>
      </c>
      <c r="N97" s="30">
        <f t="shared" si="6"/>
        <v>-1</v>
      </c>
      <c r="O97" s="29">
        <f t="shared" si="7"/>
        <v>0</v>
      </c>
      <c r="P97" s="30">
        <f t="shared" si="8"/>
        <v>-1</v>
      </c>
      <c r="Q97" s="37"/>
    </row>
    <row r="98" spans="1:17">
      <c r="A98" s="45"/>
      <c r="B98" s="54"/>
      <c r="C98" s="51"/>
      <c r="D98" s="52"/>
      <c r="E98" s="52"/>
      <c r="F98" s="52"/>
      <c r="G98" s="52"/>
      <c r="H98" s="53"/>
      <c r="I98" s="55"/>
      <c r="J98" s="31"/>
      <c r="K98" s="38"/>
      <c r="L98" s="36"/>
      <c r="M98" s="29">
        <f t="shared" si="5"/>
        <v>0</v>
      </c>
      <c r="N98" s="30">
        <f t="shared" ref="N98:N161" si="9">IF(K98="",-1,(-($L$6-(M98/L98))/$L$6))</f>
        <v>-1</v>
      </c>
      <c r="O98" s="29">
        <f t="shared" si="7"/>
        <v>0</v>
      </c>
      <c r="P98" s="30">
        <f t="shared" ref="P98:P161" si="10">IF(K98="",-1,(-($M$6-(O98/L98))/$M$6))</f>
        <v>-1</v>
      </c>
      <c r="Q98" s="37"/>
    </row>
    <row r="99" spans="1:17">
      <c r="A99" s="45"/>
      <c r="B99" s="54"/>
      <c r="C99" s="51"/>
      <c r="D99" s="52"/>
      <c r="E99" s="52"/>
      <c r="F99" s="52"/>
      <c r="G99" s="52"/>
      <c r="H99" s="53"/>
      <c r="I99" s="55"/>
      <c r="J99" s="31"/>
      <c r="K99" s="38"/>
      <c r="L99" s="36"/>
      <c r="M99" s="29">
        <f t="shared" si="5"/>
        <v>0</v>
      </c>
      <c r="N99" s="30">
        <f t="shared" si="9"/>
        <v>-1</v>
      </c>
      <c r="O99" s="29">
        <f t="shared" si="7"/>
        <v>0</v>
      </c>
      <c r="P99" s="30">
        <f t="shared" si="10"/>
        <v>-1</v>
      </c>
      <c r="Q99" s="37"/>
    </row>
    <row r="100" spans="1:17">
      <c r="A100" s="45"/>
      <c r="B100" s="54"/>
      <c r="C100" s="51"/>
      <c r="D100" s="52"/>
      <c r="E100" s="52"/>
      <c r="F100" s="52"/>
      <c r="G100" s="52"/>
      <c r="H100" s="53"/>
      <c r="I100" s="55"/>
      <c r="J100" s="31"/>
      <c r="K100" s="38"/>
      <c r="L100" s="36"/>
      <c r="M100" s="29">
        <f t="shared" si="5"/>
        <v>0</v>
      </c>
      <c r="N100" s="30">
        <f t="shared" si="9"/>
        <v>-1</v>
      </c>
      <c r="O100" s="29">
        <f t="shared" si="7"/>
        <v>0</v>
      </c>
      <c r="P100" s="30">
        <f t="shared" si="10"/>
        <v>-1</v>
      </c>
      <c r="Q100" s="37"/>
    </row>
    <row r="101" spans="1:17">
      <c r="A101" s="45"/>
      <c r="B101" s="54"/>
      <c r="C101" s="51"/>
      <c r="D101" s="52"/>
      <c r="E101" s="52"/>
      <c r="F101" s="52"/>
      <c r="G101" s="52"/>
      <c r="H101" s="53"/>
      <c r="I101" s="55"/>
      <c r="J101" s="31"/>
      <c r="K101" s="38"/>
      <c r="L101" s="36"/>
      <c r="M101" s="29">
        <f t="shared" si="5"/>
        <v>0</v>
      </c>
      <c r="N101" s="30">
        <f t="shared" si="9"/>
        <v>-1</v>
      </c>
      <c r="O101" s="29">
        <f t="shared" si="7"/>
        <v>0</v>
      </c>
      <c r="P101" s="30">
        <f t="shared" si="10"/>
        <v>-1</v>
      </c>
      <c r="Q101" s="37"/>
    </row>
    <row r="102" spans="1:17">
      <c r="A102" s="45"/>
      <c r="B102" s="54"/>
      <c r="C102" s="51"/>
      <c r="D102" s="52"/>
      <c r="E102" s="52"/>
      <c r="F102" s="52"/>
      <c r="G102" s="52"/>
      <c r="H102" s="53"/>
      <c r="I102" s="55"/>
      <c r="J102" s="31"/>
      <c r="K102" s="38"/>
      <c r="L102" s="36"/>
      <c r="M102" s="29">
        <f t="shared" si="5"/>
        <v>0</v>
      </c>
      <c r="N102" s="30">
        <f t="shared" si="9"/>
        <v>-1</v>
      </c>
      <c r="O102" s="29">
        <f t="shared" si="7"/>
        <v>0</v>
      </c>
      <c r="P102" s="30">
        <f t="shared" si="10"/>
        <v>-1</v>
      </c>
      <c r="Q102" s="37"/>
    </row>
    <row r="103" spans="1:17">
      <c r="A103" s="45"/>
      <c r="B103" s="54"/>
      <c r="C103" s="51"/>
      <c r="D103" s="52"/>
      <c r="E103" s="52"/>
      <c r="F103" s="52"/>
      <c r="G103" s="52"/>
      <c r="H103" s="53"/>
      <c r="I103" s="55"/>
      <c r="J103" s="31"/>
      <c r="K103" s="38"/>
      <c r="L103" s="36"/>
      <c r="M103" s="29">
        <f t="shared" si="5"/>
        <v>0</v>
      </c>
      <c r="N103" s="30">
        <f t="shared" si="9"/>
        <v>-1</v>
      </c>
      <c r="O103" s="29">
        <f t="shared" si="7"/>
        <v>0</v>
      </c>
      <c r="P103" s="30">
        <f t="shared" si="10"/>
        <v>-1</v>
      </c>
      <c r="Q103" s="37"/>
    </row>
    <row r="104" spans="1:17">
      <c r="A104" s="45"/>
      <c r="B104" s="54"/>
      <c r="C104" s="51"/>
      <c r="D104" s="52"/>
      <c r="E104" s="52"/>
      <c r="F104" s="52"/>
      <c r="G104" s="52"/>
      <c r="H104" s="53"/>
      <c r="I104" s="55"/>
      <c r="J104" s="31"/>
      <c r="K104" s="38"/>
      <c r="L104" s="36"/>
      <c r="M104" s="29">
        <f t="shared" si="5"/>
        <v>0</v>
      </c>
      <c r="N104" s="30">
        <f t="shared" si="9"/>
        <v>-1</v>
      </c>
      <c r="O104" s="29">
        <f t="shared" si="7"/>
        <v>0</v>
      </c>
      <c r="P104" s="30">
        <f t="shared" si="10"/>
        <v>-1</v>
      </c>
      <c r="Q104" s="37"/>
    </row>
    <row r="105" spans="1:17">
      <c r="A105" s="31"/>
      <c r="B105" s="36"/>
      <c r="C105" s="32"/>
      <c r="D105" s="33"/>
      <c r="E105" s="33"/>
      <c r="F105" s="33"/>
      <c r="G105" s="33"/>
      <c r="H105" s="34"/>
      <c r="I105" s="34"/>
      <c r="J105" s="35"/>
      <c r="K105" s="38"/>
      <c r="L105" s="36"/>
      <c r="M105" s="29">
        <f t="shared" si="5"/>
        <v>0</v>
      </c>
      <c r="N105" s="30">
        <f t="shared" si="9"/>
        <v>-1</v>
      </c>
      <c r="O105" s="29">
        <f t="shared" si="7"/>
        <v>0</v>
      </c>
      <c r="P105" s="30">
        <f t="shared" si="10"/>
        <v>-1</v>
      </c>
      <c r="Q105" s="37"/>
    </row>
    <row r="106" spans="1:17">
      <c r="A106" s="31"/>
      <c r="B106" s="36"/>
      <c r="C106" s="32"/>
      <c r="D106" s="33"/>
      <c r="E106" s="33"/>
      <c r="F106" s="33"/>
      <c r="G106" s="33"/>
      <c r="H106" s="34"/>
      <c r="I106" s="34"/>
      <c r="J106" s="35"/>
      <c r="K106" s="38"/>
      <c r="L106" s="36"/>
      <c r="M106" s="29">
        <f t="shared" si="5"/>
        <v>0</v>
      </c>
      <c r="N106" s="30">
        <f t="shared" si="9"/>
        <v>-1</v>
      </c>
      <c r="O106" s="29">
        <f t="shared" si="7"/>
        <v>0</v>
      </c>
      <c r="P106" s="30">
        <f t="shared" si="10"/>
        <v>-1</v>
      </c>
      <c r="Q106" s="37"/>
    </row>
    <row r="107" spans="1:17">
      <c r="A107" s="31"/>
      <c r="B107" s="36"/>
      <c r="C107" s="32"/>
      <c r="D107" s="33"/>
      <c r="E107" s="33"/>
      <c r="F107" s="33"/>
      <c r="G107" s="33"/>
      <c r="H107" s="34"/>
      <c r="I107" s="34"/>
      <c r="J107" s="35"/>
      <c r="K107" s="38"/>
      <c r="L107" s="36"/>
      <c r="M107" s="29">
        <f t="shared" si="5"/>
        <v>0</v>
      </c>
      <c r="N107" s="30">
        <f t="shared" si="9"/>
        <v>-1</v>
      </c>
      <c r="O107" s="29">
        <f t="shared" si="7"/>
        <v>0</v>
      </c>
      <c r="P107" s="30">
        <f t="shared" si="10"/>
        <v>-1</v>
      </c>
      <c r="Q107" s="37"/>
    </row>
    <row r="108" spans="1:17">
      <c r="A108" s="31"/>
      <c r="B108" s="36"/>
      <c r="C108" s="32"/>
      <c r="D108" s="33"/>
      <c r="E108" s="33"/>
      <c r="F108" s="33"/>
      <c r="G108" s="33"/>
      <c r="H108" s="34"/>
      <c r="I108" s="34"/>
      <c r="J108" s="35"/>
      <c r="K108" s="38"/>
      <c r="L108" s="36"/>
      <c r="M108" s="29">
        <f t="shared" si="5"/>
        <v>0</v>
      </c>
      <c r="N108" s="30">
        <f t="shared" si="9"/>
        <v>-1</v>
      </c>
      <c r="O108" s="29">
        <f t="shared" si="7"/>
        <v>0</v>
      </c>
      <c r="P108" s="30">
        <f t="shared" si="10"/>
        <v>-1</v>
      </c>
      <c r="Q108" s="37"/>
    </row>
    <row r="109" spans="1:17">
      <c r="A109" s="31"/>
      <c r="B109" s="36"/>
      <c r="C109" s="32"/>
      <c r="D109" s="33"/>
      <c r="E109" s="33"/>
      <c r="F109" s="33"/>
      <c r="G109" s="33"/>
      <c r="H109" s="34"/>
      <c r="I109" s="34"/>
      <c r="J109" s="35"/>
      <c r="K109" s="38"/>
      <c r="L109" s="36"/>
      <c r="M109" s="29">
        <f t="shared" si="5"/>
        <v>0</v>
      </c>
      <c r="N109" s="30">
        <f t="shared" si="9"/>
        <v>-1</v>
      </c>
      <c r="O109" s="29">
        <f t="shared" si="7"/>
        <v>0</v>
      </c>
      <c r="P109" s="30">
        <f t="shared" si="10"/>
        <v>-1</v>
      </c>
      <c r="Q109" s="37"/>
    </row>
    <row r="110" spans="1:17">
      <c r="A110" s="31"/>
      <c r="B110" s="36"/>
      <c r="C110" s="32"/>
      <c r="D110" s="33"/>
      <c r="E110" s="33"/>
      <c r="F110" s="33"/>
      <c r="G110" s="33"/>
      <c r="H110" s="34"/>
      <c r="I110" s="34"/>
      <c r="J110" s="35"/>
      <c r="K110" s="38"/>
      <c r="L110" s="36"/>
      <c r="M110" s="29">
        <f t="shared" ref="M110:M173" si="11">IF(K110="",0,(SUMIF($G$13:$G$534,K110,$H$13:$H$534)))</f>
        <v>0</v>
      </c>
      <c r="N110" s="30">
        <f t="shared" si="9"/>
        <v>-1</v>
      </c>
      <c r="O110" s="29">
        <f t="shared" ref="O110:O173" si="12">IF(K110="",0,(SUMIF($G$217:$G$734,K110,$I$217:$I$734)))</f>
        <v>0</v>
      </c>
      <c r="P110" s="30">
        <f t="shared" si="10"/>
        <v>-1</v>
      </c>
      <c r="Q110" s="37"/>
    </row>
    <row r="111" spans="1:17">
      <c r="A111" s="31"/>
      <c r="B111" s="36"/>
      <c r="C111" s="32"/>
      <c r="D111" s="33"/>
      <c r="E111" s="33"/>
      <c r="F111" s="33"/>
      <c r="G111" s="33"/>
      <c r="H111" s="34"/>
      <c r="I111" s="34"/>
      <c r="J111" s="35"/>
      <c r="K111" s="38"/>
      <c r="L111" s="36"/>
      <c r="M111" s="29">
        <f t="shared" si="11"/>
        <v>0</v>
      </c>
      <c r="N111" s="30">
        <f t="shared" si="9"/>
        <v>-1</v>
      </c>
      <c r="O111" s="29">
        <f t="shared" si="12"/>
        <v>0</v>
      </c>
      <c r="P111" s="30">
        <f t="shared" si="10"/>
        <v>-1</v>
      </c>
      <c r="Q111" s="37"/>
    </row>
    <row r="112" spans="1:17">
      <c r="A112" s="31"/>
      <c r="B112" s="36"/>
      <c r="C112" s="32"/>
      <c r="D112" s="33"/>
      <c r="E112" s="33"/>
      <c r="F112" s="33"/>
      <c r="G112" s="33"/>
      <c r="H112" s="34"/>
      <c r="I112" s="34"/>
      <c r="J112" s="35"/>
      <c r="K112" s="38"/>
      <c r="L112" s="36"/>
      <c r="M112" s="29">
        <f t="shared" si="11"/>
        <v>0</v>
      </c>
      <c r="N112" s="30">
        <f t="shared" si="9"/>
        <v>-1</v>
      </c>
      <c r="O112" s="29">
        <f t="shared" si="12"/>
        <v>0</v>
      </c>
      <c r="P112" s="30">
        <f t="shared" si="10"/>
        <v>-1</v>
      </c>
      <c r="Q112" s="37"/>
    </row>
    <row r="113" spans="1:17">
      <c r="A113" s="31"/>
      <c r="B113" s="36"/>
      <c r="C113" s="32"/>
      <c r="D113" s="33"/>
      <c r="E113" s="33"/>
      <c r="F113" s="33"/>
      <c r="G113" s="33"/>
      <c r="H113" s="34"/>
      <c r="I113" s="34"/>
      <c r="J113" s="35"/>
      <c r="K113" s="38"/>
      <c r="L113" s="36"/>
      <c r="M113" s="29">
        <f t="shared" si="11"/>
        <v>0</v>
      </c>
      <c r="N113" s="30">
        <f t="shared" si="9"/>
        <v>-1</v>
      </c>
      <c r="O113" s="29">
        <f t="shared" si="12"/>
        <v>0</v>
      </c>
      <c r="P113" s="30">
        <f t="shared" si="10"/>
        <v>-1</v>
      </c>
      <c r="Q113" s="37"/>
    </row>
    <row r="114" spans="1:17">
      <c r="A114" s="31"/>
      <c r="B114" s="36"/>
      <c r="C114" s="32"/>
      <c r="D114" s="33"/>
      <c r="E114" s="33"/>
      <c r="F114" s="33"/>
      <c r="G114" s="33"/>
      <c r="H114" s="34"/>
      <c r="I114" s="34"/>
      <c r="J114" s="35"/>
      <c r="K114" s="38"/>
      <c r="L114" s="36"/>
      <c r="M114" s="29">
        <f t="shared" si="11"/>
        <v>0</v>
      </c>
      <c r="N114" s="30">
        <f t="shared" si="9"/>
        <v>-1</v>
      </c>
      <c r="O114" s="29">
        <f t="shared" si="12"/>
        <v>0</v>
      </c>
      <c r="P114" s="30">
        <f t="shared" si="10"/>
        <v>-1</v>
      </c>
      <c r="Q114" s="37"/>
    </row>
    <row r="115" spans="1:17">
      <c r="A115" s="31"/>
      <c r="B115" s="36"/>
      <c r="C115" s="32"/>
      <c r="D115" s="33"/>
      <c r="E115" s="33"/>
      <c r="F115" s="33"/>
      <c r="G115" s="33"/>
      <c r="H115" s="34"/>
      <c r="I115" s="34"/>
      <c r="J115" s="35"/>
      <c r="K115" s="38"/>
      <c r="L115" s="36"/>
      <c r="M115" s="29">
        <f t="shared" si="11"/>
        <v>0</v>
      </c>
      <c r="N115" s="30">
        <f t="shared" si="9"/>
        <v>-1</v>
      </c>
      <c r="O115" s="29">
        <f t="shared" si="12"/>
        <v>0</v>
      </c>
      <c r="P115" s="30">
        <f t="shared" si="10"/>
        <v>-1</v>
      </c>
      <c r="Q115" s="37"/>
    </row>
    <row r="116" spans="1:17">
      <c r="A116" s="31"/>
      <c r="B116" s="36"/>
      <c r="C116" s="32"/>
      <c r="D116" s="33"/>
      <c r="E116" s="33"/>
      <c r="F116" s="33"/>
      <c r="G116" s="33"/>
      <c r="H116" s="34"/>
      <c r="I116" s="34"/>
      <c r="J116" s="35"/>
      <c r="K116" s="38"/>
      <c r="L116" s="36"/>
      <c r="M116" s="29">
        <f t="shared" si="11"/>
        <v>0</v>
      </c>
      <c r="N116" s="30">
        <f t="shared" si="9"/>
        <v>-1</v>
      </c>
      <c r="O116" s="29">
        <f t="shared" si="12"/>
        <v>0</v>
      </c>
      <c r="P116" s="30">
        <f t="shared" si="10"/>
        <v>-1</v>
      </c>
      <c r="Q116" s="37"/>
    </row>
    <row r="117" spans="1:17">
      <c r="A117" s="31"/>
      <c r="B117" s="36"/>
      <c r="C117" s="32"/>
      <c r="D117" s="33"/>
      <c r="E117" s="33"/>
      <c r="F117" s="33"/>
      <c r="G117" s="33"/>
      <c r="H117" s="34"/>
      <c r="I117" s="34"/>
      <c r="J117" s="35"/>
      <c r="K117" s="38"/>
      <c r="L117" s="36"/>
      <c r="M117" s="29">
        <f t="shared" si="11"/>
        <v>0</v>
      </c>
      <c r="N117" s="30">
        <f t="shared" si="9"/>
        <v>-1</v>
      </c>
      <c r="O117" s="29">
        <f t="shared" si="12"/>
        <v>0</v>
      </c>
      <c r="P117" s="30">
        <f t="shared" si="10"/>
        <v>-1</v>
      </c>
      <c r="Q117" s="37"/>
    </row>
    <row r="118" spans="1:17">
      <c r="A118" s="31"/>
      <c r="B118" s="36"/>
      <c r="C118" s="32"/>
      <c r="D118" s="33"/>
      <c r="E118" s="33"/>
      <c r="F118" s="33"/>
      <c r="G118" s="33"/>
      <c r="H118" s="34"/>
      <c r="I118" s="34"/>
      <c r="J118" s="35"/>
      <c r="K118" s="38"/>
      <c r="L118" s="36"/>
      <c r="M118" s="29">
        <f t="shared" si="11"/>
        <v>0</v>
      </c>
      <c r="N118" s="30">
        <f t="shared" si="9"/>
        <v>-1</v>
      </c>
      <c r="O118" s="29">
        <f t="shared" si="12"/>
        <v>0</v>
      </c>
      <c r="P118" s="30">
        <f t="shared" si="10"/>
        <v>-1</v>
      </c>
      <c r="Q118" s="37"/>
    </row>
    <row r="119" spans="1:17">
      <c r="A119" s="31"/>
      <c r="B119" s="36"/>
      <c r="C119" s="32"/>
      <c r="D119" s="33"/>
      <c r="E119" s="33"/>
      <c r="F119" s="33"/>
      <c r="G119" s="33"/>
      <c r="H119" s="34"/>
      <c r="I119" s="34"/>
      <c r="J119" s="35"/>
      <c r="K119" s="38"/>
      <c r="L119" s="36"/>
      <c r="M119" s="29">
        <f t="shared" si="11"/>
        <v>0</v>
      </c>
      <c r="N119" s="30">
        <f t="shared" si="9"/>
        <v>-1</v>
      </c>
      <c r="O119" s="29">
        <f t="shared" si="12"/>
        <v>0</v>
      </c>
      <c r="P119" s="30">
        <f t="shared" si="10"/>
        <v>-1</v>
      </c>
      <c r="Q119" s="37"/>
    </row>
    <row r="120" spans="1:17">
      <c r="A120" s="31"/>
      <c r="B120" s="36"/>
      <c r="C120" s="32"/>
      <c r="D120" s="33"/>
      <c r="E120" s="33"/>
      <c r="F120" s="33"/>
      <c r="G120" s="33"/>
      <c r="H120" s="34"/>
      <c r="I120" s="34"/>
      <c r="J120" s="35"/>
      <c r="K120" s="38"/>
      <c r="L120" s="36"/>
      <c r="M120" s="29">
        <f t="shared" si="11"/>
        <v>0</v>
      </c>
      <c r="N120" s="30">
        <f t="shared" si="9"/>
        <v>-1</v>
      </c>
      <c r="O120" s="29">
        <f t="shared" si="12"/>
        <v>0</v>
      </c>
      <c r="P120" s="30">
        <f t="shared" si="10"/>
        <v>-1</v>
      </c>
      <c r="Q120" s="37"/>
    </row>
    <row r="121" spans="1:17">
      <c r="A121" s="31"/>
      <c r="B121" s="36"/>
      <c r="C121" s="32"/>
      <c r="D121" s="33"/>
      <c r="E121" s="33"/>
      <c r="F121" s="33"/>
      <c r="G121" s="33"/>
      <c r="H121" s="34"/>
      <c r="I121" s="34"/>
      <c r="J121" s="35"/>
      <c r="K121" s="38"/>
      <c r="L121" s="36"/>
      <c r="M121" s="29">
        <f t="shared" si="11"/>
        <v>0</v>
      </c>
      <c r="N121" s="30">
        <f t="shared" si="9"/>
        <v>-1</v>
      </c>
      <c r="O121" s="29">
        <f t="shared" si="12"/>
        <v>0</v>
      </c>
      <c r="P121" s="30">
        <f t="shared" si="10"/>
        <v>-1</v>
      </c>
      <c r="Q121" s="37"/>
    </row>
    <row r="122" spans="1:17">
      <c r="A122" s="31"/>
      <c r="B122" s="36"/>
      <c r="C122" s="32"/>
      <c r="D122" s="33"/>
      <c r="E122" s="33"/>
      <c r="F122" s="33"/>
      <c r="G122" s="33"/>
      <c r="H122" s="34"/>
      <c r="I122" s="34"/>
      <c r="J122" s="35"/>
      <c r="K122" s="38"/>
      <c r="L122" s="36"/>
      <c r="M122" s="29">
        <f t="shared" si="11"/>
        <v>0</v>
      </c>
      <c r="N122" s="30">
        <f t="shared" si="9"/>
        <v>-1</v>
      </c>
      <c r="O122" s="29">
        <f t="shared" si="12"/>
        <v>0</v>
      </c>
      <c r="P122" s="30">
        <f t="shared" si="10"/>
        <v>-1</v>
      </c>
      <c r="Q122" s="37"/>
    </row>
    <row r="123" spans="1:17">
      <c r="A123" s="31"/>
      <c r="B123" s="36"/>
      <c r="C123" s="32"/>
      <c r="D123" s="33"/>
      <c r="E123" s="33"/>
      <c r="F123" s="33"/>
      <c r="G123" s="33"/>
      <c r="H123" s="34"/>
      <c r="I123" s="34"/>
      <c r="J123" s="35"/>
      <c r="K123" s="38"/>
      <c r="L123" s="36"/>
      <c r="M123" s="29">
        <f t="shared" si="11"/>
        <v>0</v>
      </c>
      <c r="N123" s="30">
        <f t="shared" si="9"/>
        <v>-1</v>
      </c>
      <c r="O123" s="29">
        <f t="shared" si="12"/>
        <v>0</v>
      </c>
      <c r="P123" s="30">
        <f t="shared" si="10"/>
        <v>-1</v>
      </c>
      <c r="Q123" s="37"/>
    </row>
    <row r="124" spans="1:17">
      <c r="A124" s="31"/>
      <c r="B124" s="36"/>
      <c r="C124" s="32"/>
      <c r="D124" s="33"/>
      <c r="E124" s="33"/>
      <c r="F124" s="33"/>
      <c r="G124" s="33"/>
      <c r="H124" s="34"/>
      <c r="I124" s="34"/>
      <c r="J124" s="35"/>
      <c r="K124" s="38"/>
      <c r="L124" s="36"/>
      <c r="M124" s="29">
        <f t="shared" si="11"/>
        <v>0</v>
      </c>
      <c r="N124" s="30">
        <f t="shared" si="9"/>
        <v>-1</v>
      </c>
      <c r="O124" s="29">
        <f t="shared" si="12"/>
        <v>0</v>
      </c>
      <c r="P124" s="30">
        <f t="shared" si="10"/>
        <v>-1</v>
      </c>
      <c r="Q124" s="37"/>
    </row>
    <row r="125" spans="1:17">
      <c r="A125" s="31"/>
      <c r="B125" s="36"/>
      <c r="C125" s="32"/>
      <c r="D125" s="33"/>
      <c r="E125" s="33"/>
      <c r="F125" s="33"/>
      <c r="G125" s="33"/>
      <c r="H125" s="34"/>
      <c r="I125" s="34"/>
      <c r="J125" s="35"/>
      <c r="K125" s="38"/>
      <c r="L125" s="36"/>
      <c r="M125" s="29">
        <f t="shared" si="11"/>
        <v>0</v>
      </c>
      <c r="N125" s="30">
        <f t="shared" si="9"/>
        <v>-1</v>
      </c>
      <c r="O125" s="29">
        <f t="shared" si="12"/>
        <v>0</v>
      </c>
      <c r="P125" s="30">
        <f t="shared" si="10"/>
        <v>-1</v>
      </c>
      <c r="Q125" s="37"/>
    </row>
    <row r="126" spans="1:17">
      <c r="A126" s="31"/>
      <c r="B126" s="36"/>
      <c r="C126" s="32"/>
      <c r="D126" s="33"/>
      <c r="E126" s="33"/>
      <c r="F126" s="33"/>
      <c r="G126" s="33"/>
      <c r="H126" s="34"/>
      <c r="I126" s="34"/>
      <c r="J126" s="35"/>
      <c r="K126" s="38"/>
      <c r="L126" s="36"/>
      <c r="M126" s="29">
        <f t="shared" si="11"/>
        <v>0</v>
      </c>
      <c r="N126" s="30">
        <f t="shared" si="9"/>
        <v>-1</v>
      </c>
      <c r="O126" s="29">
        <f t="shared" si="12"/>
        <v>0</v>
      </c>
      <c r="P126" s="30">
        <f t="shared" si="10"/>
        <v>-1</v>
      </c>
      <c r="Q126" s="37"/>
    </row>
    <row r="127" spans="1:17">
      <c r="A127" s="31"/>
      <c r="B127" s="36"/>
      <c r="C127" s="32"/>
      <c r="D127" s="33"/>
      <c r="E127" s="33"/>
      <c r="F127" s="33"/>
      <c r="G127" s="33"/>
      <c r="H127" s="34"/>
      <c r="I127" s="34"/>
      <c r="J127" s="35"/>
      <c r="K127" s="38"/>
      <c r="L127" s="36"/>
      <c r="M127" s="29">
        <f t="shared" si="11"/>
        <v>0</v>
      </c>
      <c r="N127" s="30">
        <f t="shared" si="9"/>
        <v>-1</v>
      </c>
      <c r="O127" s="29">
        <f t="shared" si="12"/>
        <v>0</v>
      </c>
      <c r="P127" s="30">
        <f t="shared" si="10"/>
        <v>-1</v>
      </c>
      <c r="Q127" s="37"/>
    </row>
    <row r="128" spans="1:17">
      <c r="A128" s="31"/>
      <c r="B128" s="36"/>
      <c r="C128" s="32"/>
      <c r="D128" s="33"/>
      <c r="E128" s="33"/>
      <c r="F128" s="33"/>
      <c r="G128" s="33"/>
      <c r="H128" s="34"/>
      <c r="I128" s="34"/>
      <c r="J128" s="35"/>
      <c r="K128" s="38"/>
      <c r="L128" s="36"/>
      <c r="M128" s="29">
        <f t="shared" si="11"/>
        <v>0</v>
      </c>
      <c r="N128" s="30">
        <f t="shared" si="9"/>
        <v>-1</v>
      </c>
      <c r="O128" s="29">
        <f t="shared" si="12"/>
        <v>0</v>
      </c>
      <c r="P128" s="30">
        <f t="shared" si="10"/>
        <v>-1</v>
      </c>
      <c r="Q128" s="37"/>
    </row>
    <row r="129" spans="1:17">
      <c r="A129" s="31"/>
      <c r="B129" s="36"/>
      <c r="C129" s="32"/>
      <c r="D129" s="33"/>
      <c r="E129" s="33"/>
      <c r="F129" s="33"/>
      <c r="G129" s="33"/>
      <c r="H129" s="34"/>
      <c r="I129" s="34"/>
      <c r="J129" s="35"/>
      <c r="K129" s="38"/>
      <c r="L129" s="36"/>
      <c r="M129" s="29">
        <f t="shared" si="11"/>
        <v>0</v>
      </c>
      <c r="N129" s="30">
        <f t="shared" si="9"/>
        <v>-1</v>
      </c>
      <c r="O129" s="29">
        <f t="shared" si="12"/>
        <v>0</v>
      </c>
      <c r="P129" s="30">
        <f t="shared" si="10"/>
        <v>-1</v>
      </c>
      <c r="Q129" s="37"/>
    </row>
    <row r="130" spans="1:17">
      <c r="A130" s="31"/>
      <c r="B130" s="36"/>
      <c r="C130" s="32"/>
      <c r="D130" s="33"/>
      <c r="E130" s="33"/>
      <c r="F130" s="33"/>
      <c r="G130" s="33"/>
      <c r="H130" s="34"/>
      <c r="I130" s="34"/>
      <c r="J130" s="35"/>
      <c r="K130" s="38"/>
      <c r="L130" s="36"/>
      <c r="M130" s="29">
        <f t="shared" si="11"/>
        <v>0</v>
      </c>
      <c r="N130" s="30">
        <f t="shared" si="9"/>
        <v>-1</v>
      </c>
      <c r="O130" s="29">
        <f t="shared" si="12"/>
        <v>0</v>
      </c>
      <c r="P130" s="30">
        <f t="shared" si="10"/>
        <v>-1</v>
      </c>
      <c r="Q130" s="37"/>
    </row>
    <row r="131" spans="1:17">
      <c r="A131" s="31"/>
      <c r="B131" s="36"/>
      <c r="C131" s="32"/>
      <c r="D131" s="33"/>
      <c r="E131" s="33"/>
      <c r="F131" s="33"/>
      <c r="G131" s="33"/>
      <c r="H131" s="34"/>
      <c r="I131" s="34"/>
      <c r="J131" s="35"/>
      <c r="K131" s="38"/>
      <c r="L131" s="36"/>
      <c r="M131" s="29">
        <f t="shared" si="11"/>
        <v>0</v>
      </c>
      <c r="N131" s="30">
        <f t="shared" si="9"/>
        <v>-1</v>
      </c>
      <c r="O131" s="29">
        <f t="shared" si="12"/>
        <v>0</v>
      </c>
      <c r="P131" s="30">
        <f t="shared" si="10"/>
        <v>-1</v>
      </c>
      <c r="Q131" s="37"/>
    </row>
    <row r="132" spans="1:17">
      <c r="A132" s="31"/>
      <c r="B132" s="36"/>
      <c r="C132" s="32"/>
      <c r="D132" s="33"/>
      <c r="E132" s="33"/>
      <c r="F132" s="33"/>
      <c r="G132" s="33"/>
      <c r="H132" s="34"/>
      <c r="I132" s="34"/>
      <c r="J132" s="35"/>
      <c r="K132" s="38"/>
      <c r="L132" s="36"/>
      <c r="M132" s="29">
        <f t="shared" si="11"/>
        <v>0</v>
      </c>
      <c r="N132" s="30">
        <f t="shared" si="9"/>
        <v>-1</v>
      </c>
      <c r="O132" s="29">
        <f t="shared" si="12"/>
        <v>0</v>
      </c>
      <c r="P132" s="30">
        <f t="shared" si="10"/>
        <v>-1</v>
      </c>
      <c r="Q132" s="37"/>
    </row>
    <row r="133" spans="1:17">
      <c r="A133" s="31"/>
      <c r="B133" s="36"/>
      <c r="C133" s="32"/>
      <c r="D133" s="33"/>
      <c r="E133" s="33"/>
      <c r="F133" s="33"/>
      <c r="G133" s="33"/>
      <c r="H133" s="34"/>
      <c r="I133" s="34"/>
      <c r="J133" s="35"/>
      <c r="K133" s="38"/>
      <c r="L133" s="36"/>
      <c r="M133" s="29">
        <f t="shared" si="11"/>
        <v>0</v>
      </c>
      <c r="N133" s="30">
        <f t="shared" si="9"/>
        <v>-1</v>
      </c>
      <c r="O133" s="29">
        <f t="shared" si="12"/>
        <v>0</v>
      </c>
      <c r="P133" s="30">
        <f t="shared" si="10"/>
        <v>-1</v>
      </c>
      <c r="Q133" s="37"/>
    </row>
    <row r="134" spans="1:17">
      <c r="A134" s="31"/>
      <c r="B134" s="36"/>
      <c r="C134" s="32"/>
      <c r="D134" s="33"/>
      <c r="E134" s="33"/>
      <c r="F134" s="33"/>
      <c r="G134" s="33"/>
      <c r="H134" s="34"/>
      <c r="I134" s="34"/>
      <c r="J134" s="35"/>
      <c r="K134" s="38"/>
      <c r="L134" s="36"/>
      <c r="M134" s="29">
        <f t="shared" si="11"/>
        <v>0</v>
      </c>
      <c r="N134" s="30">
        <f t="shared" si="9"/>
        <v>-1</v>
      </c>
      <c r="O134" s="29">
        <f t="shared" si="12"/>
        <v>0</v>
      </c>
      <c r="P134" s="30">
        <f t="shared" si="10"/>
        <v>-1</v>
      </c>
      <c r="Q134" s="37"/>
    </row>
    <row r="135" spans="1:17">
      <c r="A135" s="31"/>
      <c r="B135" s="36"/>
      <c r="C135" s="32"/>
      <c r="D135" s="33"/>
      <c r="E135" s="33"/>
      <c r="F135" s="33"/>
      <c r="G135" s="33"/>
      <c r="H135" s="34"/>
      <c r="I135" s="34"/>
      <c r="J135" s="35"/>
      <c r="K135" s="38"/>
      <c r="L135" s="36"/>
      <c r="M135" s="29">
        <f t="shared" si="11"/>
        <v>0</v>
      </c>
      <c r="N135" s="30">
        <f t="shared" si="9"/>
        <v>-1</v>
      </c>
      <c r="O135" s="29">
        <f t="shared" si="12"/>
        <v>0</v>
      </c>
      <c r="P135" s="30">
        <f t="shared" si="10"/>
        <v>-1</v>
      </c>
      <c r="Q135" s="37"/>
    </row>
    <row r="136" spans="1:17">
      <c r="A136" s="31"/>
      <c r="B136" s="36"/>
      <c r="C136" s="32"/>
      <c r="D136" s="33"/>
      <c r="E136" s="33"/>
      <c r="F136" s="33"/>
      <c r="G136" s="33"/>
      <c r="H136" s="34"/>
      <c r="I136" s="34"/>
      <c r="J136" s="35"/>
      <c r="K136" s="38"/>
      <c r="L136" s="36"/>
      <c r="M136" s="29">
        <f t="shared" si="11"/>
        <v>0</v>
      </c>
      <c r="N136" s="30">
        <f t="shared" si="9"/>
        <v>-1</v>
      </c>
      <c r="O136" s="29">
        <f t="shared" si="12"/>
        <v>0</v>
      </c>
      <c r="P136" s="30">
        <f t="shared" si="10"/>
        <v>-1</v>
      </c>
      <c r="Q136" s="37"/>
    </row>
    <row r="137" spans="1:17">
      <c r="A137" s="31"/>
      <c r="B137" s="36"/>
      <c r="C137" s="32"/>
      <c r="D137" s="33"/>
      <c r="E137" s="33"/>
      <c r="F137" s="33"/>
      <c r="G137" s="33"/>
      <c r="H137" s="34"/>
      <c r="I137" s="34"/>
      <c r="J137" s="35"/>
      <c r="K137" s="38"/>
      <c r="L137" s="36"/>
      <c r="M137" s="29">
        <f t="shared" si="11"/>
        <v>0</v>
      </c>
      <c r="N137" s="30">
        <f t="shared" si="9"/>
        <v>-1</v>
      </c>
      <c r="O137" s="29">
        <f t="shared" si="12"/>
        <v>0</v>
      </c>
      <c r="P137" s="30">
        <f t="shared" si="10"/>
        <v>-1</v>
      </c>
      <c r="Q137" s="37"/>
    </row>
    <row r="138" spans="1:17">
      <c r="A138" s="31"/>
      <c r="B138" s="36"/>
      <c r="C138" s="32"/>
      <c r="D138" s="33"/>
      <c r="E138" s="33"/>
      <c r="F138" s="33"/>
      <c r="G138" s="33"/>
      <c r="H138" s="34"/>
      <c r="I138" s="34"/>
      <c r="J138" s="35"/>
      <c r="K138" s="38"/>
      <c r="L138" s="36"/>
      <c r="M138" s="29">
        <f t="shared" si="11"/>
        <v>0</v>
      </c>
      <c r="N138" s="30">
        <f t="shared" si="9"/>
        <v>-1</v>
      </c>
      <c r="O138" s="29">
        <f t="shared" si="12"/>
        <v>0</v>
      </c>
      <c r="P138" s="30">
        <f t="shared" si="10"/>
        <v>-1</v>
      </c>
      <c r="Q138" s="37"/>
    </row>
    <row r="139" spans="1:17">
      <c r="A139" s="31"/>
      <c r="B139" s="36"/>
      <c r="C139" s="32"/>
      <c r="D139" s="33"/>
      <c r="E139" s="33"/>
      <c r="F139" s="33"/>
      <c r="G139" s="33"/>
      <c r="H139" s="34"/>
      <c r="I139" s="34"/>
      <c r="J139" s="35"/>
      <c r="K139" s="38"/>
      <c r="L139" s="36"/>
      <c r="M139" s="29">
        <f t="shared" si="11"/>
        <v>0</v>
      </c>
      <c r="N139" s="30">
        <f t="shared" si="9"/>
        <v>-1</v>
      </c>
      <c r="O139" s="29">
        <f t="shared" si="12"/>
        <v>0</v>
      </c>
      <c r="P139" s="30">
        <f t="shared" si="10"/>
        <v>-1</v>
      </c>
      <c r="Q139" s="37"/>
    </row>
    <row r="140" spans="1:17">
      <c r="A140" s="31"/>
      <c r="B140" s="36"/>
      <c r="C140" s="32"/>
      <c r="D140" s="33"/>
      <c r="E140" s="33"/>
      <c r="F140" s="33"/>
      <c r="G140" s="33"/>
      <c r="H140" s="34"/>
      <c r="I140" s="34"/>
      <c r="J140" s="35"/>
      <c r="K140" s="38"/>
      <c r="L140" s="36"/>
      <c r="M140" s="29">
        <f t="shared" si="11"/>
        <v>0</v>
      </c>
      <c r="N140" s="30">
        <f t="shared" si="9"/>
        <v>-1</v>
      </c>
      <c r="O140" s="29">
        <f t="shared" si="12"/>
        <v>0</v>
      </c>
      <c r="P140" s="30">
        <f t="shared" si="10"/>
        <v>-1</v>
      </c>
      <c r="Q140" s="37"/>
    </row>
    <row r="141" spans="1:17">
      <c r="A141" s="31"/>
      <c r="B141" s="36"/>
      <c r="C141" s="32"/>
      <c r="D141" s="33"/>
      <c r="E141" s="33"/>
      <c r="F141" s="33"/>
      <c r="G141" s="33"/>
      <c r="H141" s="34"/>
      <c r="I141" s="34"/>
      <c r="J141" s="35"/>
      <c r="K141" s="38"/>
      <c r="L141" s="36"/>
      <c r="M141" s="29">
        <f t="shared" si="11"/>
        <v>0</v>
      </c>
      <c r="N141" s="30">
        <f t="shared" si="9"/>
        <v>-1</v>
      </c>
      <c r="O141" s="29">
        <f t="shared" si="12"/>
        <v>0</v>
      </c>
      <c r="P141" s="30">
        <f t="shared" si="10"/>
        <v>-1</v>
      </c>
      <c r="Q141" s="37"/>
    </row>
    <row r="142" spans="1:17">
      <c r="A142" s="31"/>
      <c r="B142" s="36"/>
      <c r="C142" s="32"/>
      <c r="D142" s="33"/>
      <c r="E142" s="33"/>
      <c r="F142" s="33"/>
      <c r="G142" s="33"/>
      <c r="H142" s="34"/>
      <c r="I142" s="34"/>
      <c r="J142" s="35"/>
      <c r="K142" s="38"/>
      <c r="L142" s="36"/>
      <c r="M142" s="29">
        <f t="shared" si="11"/>
        <v>0</v>
      </c>
      <c r="N142" s="30">
        <f t="shared" si="9"/>
        <v>-1</v>
      </c>
      <c r="O142" s="29">
        <f t="shared" si="12"/>
        <v>0</v>
      </c>
      <c r="P142" s="30">
        <f t="shared" si="10"/>
        <v>-1</v>
      </c>
      <c r="Q142" s="37"/>
    </row>
    <row r="143" spans="1:17">
      <c r="A143" s="31"/>
      <c r="B143" s="36"/>
      <c r="C143" s="32"/>
      <c r="D143" s="33"/>
      <c r="E143" s="33"/>
      <c r="F143" s="33"/>
      <c r="G143" s="33"/>
      <c r="H143" s="34"/>
      <c r="I143" s="34"/>
      <c r="J143" s="35"/>
      <c r="K143" s="38"/>
      <c r="L143" s="36"/>
      <c r="M143" s="29">
        <f t="shared" si="11"/>
        <v>0</v>
      </c>
      <c r="N143" s="30">
        <f t="shared" si="9"/>
        <v>-1</v>
      </c>
      <c r="O143" s="29">
        <f t="shared" si="12"/>
        <v>0</v>
      </c>
      <c r="P143" s="30">
        <f t="shared" si="10"/>
        <v>-1</v>
      </c>
      <c r="Q143" s="37"/>
    </row>
    <row r="144" spans="1:17">
      <c r="A144" s="31"/>
      <c r="B144" s="36"/>
      <c r="C144" s="32"/>
      <c r="D144" s="33"/>
      <c r="E144" s="33"/>
      <c r="F144" s="33"/>
      <c r="G144" s="33"/>
      <c r="H144" s="34"/>
      <c r="I144" s="34"/>
      <c r="J144" s="35"/>
      <c r="K144" s="38"/>
      <c r="L144" s="36"/>
      <c r="M144" s="29">
        <f t="shared" si="11"/>
        <v>0</v>
      </c>
      <c r="N144" s="30">
        <f t="shared" si="9"/>
        <v>-1</v>
      </c>
      <c r="O144" s="29">
        <f t="shared" si="12"/>
        <v>0</v>
      </c>
      <c r="P144" s="30">
        <f t="shared" si="10"/>
        <v>-1</v>
      </c>
      <c r="Q144" s="37"/>
    </row>
    <row r="145" spans="1:17">
      <c r="A145" s="31"/>
      <c r="B145" s="36"/>
      <c r="C145" s="32"/>
      <c r="D145" s="33"/>
      <c r="E145" s="33"/>
      <c r="F145" s="33"/>
      <c r="G145" s="33"/>
      <c r="H145" s="34"/>
      <c r="I145" s="34"/>
      <c r="J145" s="35"/>
      <c r="K145" s="38"/>
      <c r="L145" s="36"/>
      <c r="M145" s="29">
        <f t="shared" si="11"/>
        <v>0</v>
      </c>
      <c r="N145" s="30">
        <f t="shared" si="9"/>
        <v>-1</v>
      </c>
      <c r="O145" s="29">
        <f t="shared" si="12"/>
        <v>0</v>
      </c>
      <c r="P145" s="30">
        <f t="shared" si="10"/>
        <v>-1</v>
      </c>
      <c r="Q145" s="37"/>
    </row>
    <row r="146" spans="1:17">
      <c r="A146" s="31"/>
      <c r="B146" s="36"/>
      <c r="C146" s="32"/>
      <c r="D146" s="33"/>
      <c r="E146" s="33"/>
      <c r="F146" s="33"/>
      <c r="G146" s="33"/>
      <c r="H146" s="34"/>
      <c r="I146" s="34"/>
      <c r="J146" s="35"/>
      <c r="K146" s="38"/>
      <c r="L146" s="36"/>
      <c r="M146" s="29">
        <f t="shared" si="11"/>
        <v>0</v>
      </c>
      <c r="N146" s="30">
        <f t="shared" si="9"/>
        <v>-1</v>
      </c>
      <c r="O146" s="29">
        <f t="shared" si="12"/>
        <v>0</v>
      </c>
      <c r="P146" s="30">
        <f t="shared" si="10"/>
        <v>-1</v>
      </c>
      <c r="Q146" s="37"/>
    </row>
    <row r="147" spans="1:17">
      <c r="A147" s="31"/>
      <c r="B147" s="36"/>
      <c r="C147" s="32"/>
      <c r="D147" s="33"/>
      <c r="E147" s="33"/>
      <c r="F147" s="33"/>
      <c r="G147" s="33"/>
      <c r="H147" s="34"/>
      <c r="I147" s="34"/>
      <c r="J147" s="35"/>
      <c r="K147" s="38"/>
      <c r="L147" s="36"/>
      <c r="M147" s="29">
        <f t="shared" si="11"/>
        <v>0</v>
      </c>
      <c r="N147" s="30">
        <f t="shared" si="9"/>
        <v>-1</v>
      </c>
      <c r="O147" s="29">
        <f t="shared" si="12"/>
        <v>0</v>
      </c>
      <c r="P147" s="30">
        <f t="shared" si="10"/>
        <v>-1</v>
      </c>
      <c r="Q147" s="37"/>
    </row>
    <row r="148" spans="1:17">
      <c r="A148" s="31"/>
      <c r="B148" s="36"/>
      <c r="C148" s="32"/>
      <c r="D148" s="33"/>
      <c r="E148" s="33"/>
      <c r="F148" s="33"/>
      <c r="G148" s="33"/>
      <c r="H148" s="34"/>
      <c r="I148" s="34"/>
      <c r="J148" s="35"/>
      <c r="K148" s="38"/>
      <c r="L148" s="36"/>
      <c r="M148" s="29">
        <f t="shared" si="11"/>
        <v>0</v>
      </c>
      <c r="N148" s="30">
        <f t="shared" si="9"/>
        <v>-1</v>
      </c>
      <c r="O148" s="29">
        <f t="shared" si="12"/>
        <v>0</v>
      </c>
      <c r="P148" s="30">
        <f t="shared" si="10"/>
        <v>-1</v>
      </c>
      <c r="Q148" s="37"/>
    </row>
    <row r="149" spans="1:17">
      <c r="A149" s="31"/>
      <c r="B149" s="36"/>
      <c r="C149" s="32"/>
      <c r="D149" s="33"/>
      <c r="E149" s="33"/>
      <c r="F149" s="33"/>
      <c r="G149" s="33"/>
      <c r="H149" s="34"/>
      <c r="I149" s="34"/>
      <c r="J149" s="35"/>
      <c r="K149" s="38"/>
      <c r="L149" s="36"/>
      <c r="M149" s="29">
        <f t="shared" si="11"/>
        <v>0</v>
      </c>
      <c r="N149" s="30">
        <f t="shared" si="9"/>
        <v>-1</v>
      </c>
      <c r="O149" s="29">
        <f t="shared" si="12"/>
        <v>0</v>
      </c>
      <c r="P149" s="30">
        <f t="shared" si="10"/>
        <v>-1</v>
      </c>
      <c r="Q149" s="37"/>
    </row>
    <row r="150" spans="1:17">
      <c r="A150" s="31"/>
      <c r="B150" s="36"/>
      <c r="C150" s="32"/>
      <c r="D150" s="33"/>
      <c r="E150" s="33"/>
      <c r="F150" s="33"/>
      <c r="G150" s="33"/>
      <c r="H150" s="34"/>
      <c r="I150" s="34"/>
      <c r="J150" s="35"/>
      <c r="K150" s="38"/>
      <c r="L150" s="36"/>
      <c r="M150" s="29">
        <f t="shared" si="11"/>
        <v>0</v>
      </c>
      <c r="N150" s="30">
        <f t="shared" si="9"/>
        <v>-1</v>
      </c>
      <c r="O150" s="29">
        <f t="shared" si="12"/>
        <v>0</v>
      </c>
      <c r="P150" s="30">
        <f t="shared" si="10"/>
        <v>-1</v>
      </c>
      <c r="Q150" s="37"/>
    </row>
    <row r="151" spans="1:17">
      <c r="A151" s="31"/>
      <c r="B151" s="36"/>
      <c r="C151" s="32"/>
      <c r="D151" s="33"/>
      <c r="E151" s="33"/>
      <c r="F151" s="33"/>
      <c r="G151" s="33"/>
      <c r="H151" s="34"/>
      <c r="I151" s="34"/>
      <c r="J151" s="35"/>
      <c r="K151" s="38"/>
      <c r="L151" s="36"/>
      <c r="M151" s="29">
        <f t="shared" si="11"/>
        <v>0</v>
      </c>
      <c r="N151" s="30">
        <f t="shared" si="9"/>
        <v>-1</v>
      </c>
      <c r="O151" s="29">
        <f t="shared" si="12"/>
        <v>0</v>
      </c>
      <c r="P151" s="30">
        <f t="shared" si="10"/>
        <v>-1</v>
      </c>
      <c r="Q151" s="37"/>
    </row>
    <row r="152" spans="1:17">
      <c r="A152" s="31"/>
      <c r="B152" s="36"/>
      <c r="C152" s="32"/>
      <c r="D152" s="33"/>
      <c r="E152" s="33"/>
      <c r="F152" s="33"/>
      <c r="G152" s="33"/>
      <c r="H152" s="34"/>
      <c r="I152" s="34"/>
      <c r="J152" s="35"/>
      <c r="K152" s="38"/>
      <c r="L152" s="36"/>
      <c r="M152" s="29">
        <f t="shared" si="11"/>
        <v>0</v>
      </c>
      <c r="N152" s="30">
        <f t="shared" si="9"/>
        <v>-1</v>
      </c>
      <c r="O152" s="29">
        <f t="shared" si="12"/>
        <v>0</v>
      </c>
      <c r="P152" s="30">
        <f t="shared" si="10"/>
        <v>-1</v>
      </c>
      <c r="Q152" s="37"/>
    </row>
    <row r="153" spans="1:17">
      <c r="A153" s="31"/>
      <c r="B153" s="36"/>
      <c r="C153" s="32"/>
      <c r="D153" s="33"/>
      <c r="E153" s="33"/>
      <c r="F153" s="33"/>
      <c r="G153" s="33"/>
      <c r="H153" s="34"/>
      <c r="I153" s="34"/>
      <c r="J153" s="35"/>
      <c r="K153" s="38"/>
      <c r="L153" s="36"/>
      <c r="M153" s="29">
        <f t="shared" si="11"/>
        <v>0</v>
      </c>
      <c r="N153" s="30">
        <f t="shared" si="9"/>
        <v>-1</v>
      </c>
      <c r="O153" s="29">
        <f t="shared" si="12"/>
        <v>0</v>
      </c>
      <c r="P153" s="30">
        <f t="shared" si="10"/>
        <v>-1</v>
      </c>
      <c r="Q153" s="37"/>
    </row>
    <row r="154" spans="1:17">
      <c r="A154" s="31"/>
      <c r="B154" s="36"/>
      <c r="C154" s="32"/>
      <c r="D154" s="33"/>
      <c r="E154" s="33"/>
      <c r="F154" s="33"/>
      <c r="G154" s="33"/>
      <c r="H154" s="34"/>
      <c r="I154" s="34"/>
      <c r="J154" s="35"/>
      <c r="K154" s="38"/>
      <c r="L154" s="36"/>
      <c r="M154" s="29">
        <f t="shared" si="11"/>
        <v>0</v>
      </c>
      <c r="N154" s="30">
        <f t="shared" si="9"/>
        <v>-1</v>
      </c>
      <c r="O154" s="29">
        <f t="shared" si="12"/>
        <v>0</v>
      </c>
      <c r="P154" s="30">
        <f t="shared" si="10"/>
        <v>-1</v>
      </c>
      <c r="Q154" s="37"/>
    </row>
    <row r="155" spans="1:17">
      <c r="A155" s="31"/>
      <c r="B155" s="36"/>
      <c r="C155" s="32"/>
      <c r="D155" s="33"/>
      <c r="E155" s="33"/>
      <c r="F155" s="33"/>
      <c r="G155" s="33"/>
      <c r="H155" s="34"/>
      <c r="I155" s="34"/>
      <c r="J155" s="35"/>
      <c r="K155" s="38"/>
      <c r="L155" s="36"/>
      <c r="M155" s="29">
        <f t="shared" si="11"/>
        <v>0</v>
      </c>
      <c r="N155" s="30">
        <f t="shared" si="9"/>
        <v>-1</v>
      </c>
      <c r="O155" s="29">
        <f t="shared" si="12"/>
        <v>0</v>
      </c>
      <c r="P155" s="30">
        <f t="shared" si="10"/>
        <v>-1</v>
      </c>
      <c r="Q155" s="37"/>
    </row>
    <row r="156" spans="1:17">
      <c r="A156" s="31"/>
      <c r="B156" s="36"/>
      <c r="C156" s="32"/>
      <c r="D156" s="33"/>
      <c r="E156" s="33"/>
      <c r="F156" s="33"/>
      <c r="G156" s="33"/>
      <c r="H156" s="34"/>
      <c r="I156" s="34"/>
      <c r="J156" s="35"/>
      <c r="K156" s="38"/>
      <c r="L156" s="36"/>
      <c r="M156" s="29">
        <f t="shared" si="11"/>
        <v>0</v>
      </c>
      <c r="N156" s="30">
        <f t="shared" si="9"/>
        <v>-1</v>
      </c>
      <c r="O156" s="29">
        <f t="shared" si="12"/>
        <v>0</v>
      </c>
      <c r="P156" s="30">
        <f t="shared" si="10"/>
        <v>-1</v>
      </c>
      <c r="Q156" s="37"/>
    </row>
    <row r="157" spans="1:17">
      <c r="A157" s="31"/>
      <c r="B157" s="36"/>
      <c r="C157" s="32"/>
      <c r="D157" s="33"/>
      <c r="E157" s="33"/>
      <c r="F157" s="33"/>
      <c r="G157" s="33"/>
      <c r="H157" s="34"/>
      <c r="I157" s="34"/>
      <c r="J157" s="35"/>
      <c r="K157" s="38"/>
      <c r="L157" s="36"/>
      <c r="M157" s="29">
        <f t="shared" si="11"/>
        <v>0</v>
      </c>
      <c r="N157" s="30">
        <f t="shared" si="9"/>
        <v>-1</v>
      </c>
      <c r="O157" s="29">
        <f t="shared" si="12"/>
        <v>0</v>
      </c>
      <c r="P157" s="30">
        <f t="shared" si="10"/>
        <v>-1</v>
      </c>
      <c r="Q157" s="37"/>
    </row>
    <row r="158" spans="1:17">
      <c r="A158" s="31"/>
      <c r="B158" s="36"/>
      <c r="C158" s="32"/>
      <c r="D158" s="33"/>
      <c r="E158" s="33"/>
      <c r="F158" s="33"/>
      <c r="G158" s="33"/>
      <c r="H158" s="34"/>
      <c r="I158" s="34"/>
      <c r="J158" s="35"/>
      <c r="K158" s="38"/>
      <c r="L158" s="36"/>
      <c r="M158" s="29">
        <f t="shared" si="11"/>
        <v>0</v>
      </c>
      <c r="N158" s="30">
        <f t="shared" si="9"/>
        <v>-1</v>
      </c>
      <c r="O158" s="29">
        <f t="shared" si="12"/>
        <v>0</v>
      </c>
      <c r="P158" s="30">
        <f t="shared" si="10"/>
        <v>-1</v>
      </c>
      <c r="Q158" s="37"/>
    </row>
    <row r="159" spans="1:17">
      <c r="A159" s="31"/>
      <c r="B159" s="36"/>
      <c r="C159" s="32"/>
      <c r="D159" s="33"/>
      <c r="E159" s="33"/>
      <c r="F159" s="33"/>
      <c r="G159" s="33"/>
      <c r="H159" s="34"/>
      <c r="I159" s="34"/>
      <c r="J159" s="35"/>
      <c r="K159" s="38"/>
      <c r="L159" s="36"/>
      <c r="M159" s="29">
        <f t="shared" si="11"/>
        <v>0</v>
      </c>
      <c r="N159" s="30">
        <f t="shared" si="9"/>
        <v>-1</v>
      </c>
      <c r="O159" s="29">
        <f t="shared" si="12"/>
        <v>0</v>
      </c>
      <c r="P159" s="30">
        <f t="shared" si="10"/>
        <v>-1</v>
      </c>
      <c r="Q159" s="37"/>
    </row>
    <row r="160" spans="1:17">
      <c r="A160" s="31"/>
      <c r="B160" s="36"/>
      <c r="C160" s="32"/>
      <c r="D160" s="33"/>
      <c r="E160" s="33"/>
      <c r="F160" s="33"/>
      <c r="G160" s="33"/>
      <c r="H160" s="34"/>
      <c r="I160" s="34"/>
      <c r="J160" s="35"/>
      <c r="K160" s="38"/>
      <c r="L160" s="36"/>
      <c r="M160" s="29">
        <f t="shared" si="11"/>
        <v>0</v>
      </c>
      <c r="N160" s="30">
        <f t="shared" si="9"/>
        <v>-1</v>
      </c>
      <c r="O160" s="29">
        <f t="shared" si="12"/>
        <v>0</v>
      </c>
      <c r="P160" s="30">
        <f t="shared" si="10"/>
        <v>-1</v>
      </c>
      <c r="Q160" s="37"/>
    </row>
    <row r="161" spans="1:17">
      <c r="A161" s="31"/>
      <c r="B161" s="36"/>
      <c r="C161" s="32"/>
      <c r="D161" s="33"/>
      <c r="E161" s="33"/>
      <c r="F161" s="33"/>
      <c r="G161" s="33"/>
      <c r="H161" s="34"/>
      <c r="I161" s="34"/>
      <c r="J161" s="35"/>
      <c r="K161" s="38"/>
      <c r="L161" s="36"/>
      <c r="M161" s="29">
        <f t="shared" si="11"/>
        <v>0</v>
      </c>
      <c r="N161" s="30">
        <f t="shared" si="9"/>
        <v>-1</v>
      </c>
      <c r="O161" s="29">
        <f t="shared" si="12"/>
        <v>0</v>
      </c>
      <c r="P161" s="30">
        <f t="shared" si="10"/>
        <v>-1</v>
      </c>
      <c r="Q161" s="37"/>
    </row>
    <row r="162" spans="1:17">
      <c r="A162" s="31"/>
      <c r="B162" s="36"/>
      <c r="C162" s="32"/>
      <c r="D162" s="33"/>
      <c r="E162" s="33"/>
      <c r="F162" s="33"/>
      <c r="G162" s="33"/>
      <c r="H162" s="34"/>
      <c r="I162" s="34"/>
      <c r="J162" s="35"/>
      <c r="K162" s="38"/>
      <c r="L162" s="36"/>
      <c r="M162" s="29">
        <f t="shared" si="11"/>
        <v>0</v>
      </c>
      <c r="N162" s="30">
        <f t="shared" ref="N162:N225" si="13">IF(K162="",-1,(-($L$6-(M162/L162))/$L$6))</f>
        <v>-1</v>
      </c>
      <c r="O162" s="29">
        <f t="shared" si="12"/>
        <v>0</v>
      </c>
      <c r="P162" s="30">
        <f t="shared" ref="P162:P225" si="14">IF(K162="",-1,(-($M$6-(O162/L162))/$M$6))</f>
        <v>-1</v>
      </c>
      <c r="Q162" s="37"/>
    </row>
    <row r="163" spans="1:17">
      <c r="A163" s="31"/>
      <c r="B163" s="36"/>
      <c r="C163" s="32"/>
      <c r="D163" s="33"/>
      <c r="E163" s="33"/>
      <c r="F163" s="33"/>
      <c r="G163" s="33"/>
      <c r="H163" s="34"/>
      <c r="I163" s="34"/>
      <c r="J163" s="35"/>
      <c r="K163" s="38"/>
      <c r="L163" s="36"/>
      <c r="M163" s="29">
        <f t="shared" si="11"/>
        <v>0</v>
      </c>
      <c r="N163" s="30">
        <f t="shared" si="13"/>
        <v>-1</v>
      </c>
      <c r="O163" s="29">
        <f t="shared" si="12"/>
        <v>0</v>
      </c>
      <c r="P163" s="30">
        <f t="shared" si="14"/>
        <v>-1</v>
      </c>
      <c r="Q163" s="37"/>
    </row>
    <row r="164" spans="1:17">
      <c r="A164" s="31"/>
      <c r="B164" s="36"/>
      <c r="C164" s="32"/>
      <c r="D164" s="33"/>
      <c r="E164" s="33"/>
      <c r="F164" s="33"/>
      <c r="G164" s="33"/>
      <c r="H164" s="34"/>
      <c r="I164" s="34"/>
      <c r="J164" s="35"/>
      <c r="K164" s="38"/>
      <c r="L164" s="36"/>
      <c r="M164" s="29">
        <f t="shared" si="11"/>
        <v>0</v>
      </c>
      <c r="N164" s="30">
        <f t="shared" si="13"/>
        <v>-1</v>
      </c>
      <c r="O164" s="29">
        <f t="shared" si="12"/>
        <v>0</v>
      </c>
      <c r="P164" s="30">
        <f t="shared" si="14"/>
        <v>-1</v>
      </c>
      <c r="Q164" s="37"/>
    </row>
    <row r="165" spans="1:17">
      <c r="A165" s="31"/>
      <c r="B165" s="36"/>
      <c r="C165" s="32"/>
      <c r="D165" s="33"/>
      <c r="E165" s="33"/>
      <c r="F165" s="33"/>
      <c r="G165" s="33"/>
      <c r="H165" s="34"/>
      <c r="I165" s="34"/>
      <c r="J165" s="35"/>
      <c r="K165" s="38"/>
      <c r="L165" s="36"/>
      <c r="M165" s="29">
        <f t="shared" si="11"/>
        <v>0</v>
      </c>
      <c r="N165" s="30">
        <f t="shared" si="13"/>
        <v>-1</v>
      </c>
      <c r="O165" s="29">
        <f t="shared" si="12"/>
        <v>0</v>
      </c>
      <c r="P165" s="30">
        <f t="shared" si="14"/>
        <v>-1</v>
      </c>
      <c r="Q165" s="37"/>
    </row>
    <row r="166" spans="1:17">
      <c r="A166" s="31"/>
      <c r="B166" s="36"/>
      <c r="C166" s="32"/>
      <c r="D166" s="33"/>
      <c r="E166" s="33"/>
      <c r="F166" s="33"/>
      <c r="G166" s="33"/>
      <c r="H166" s="34"/>
      <c r="I166" s="34"/>
      <c r="J166" s="35"/>
      <c r="K166" s="38"/>
      <c r="L166" s="36"/>
      <c r="M166" s="29">
        <f t="shared" si="11"/>
        <v>0</v>
      </c>
      <c r="N166" s="30">
        <f t="shared" si="13"/>
        <v>-1</v>
      </c>
      <c r="O166" s="29">
        <f t="shared" si="12"/>
        <v>0</v>
      </c>
      <c r="P166" s="30">
        <f t="shared" si="14"/>
        <v>-1</v>
      </c>
      <c r="Q166" s="37"/>
    </row>
    <row r="167" spans="1:17">
      <c r="A167" s="31"/>
      <c r="B167" s="36"/>
      <c r="C167" s="32"/>
      <c r="D167" s="33"/>
      <c r="E167" s="33"/>
      <c r="F167" s="33"/>
      <c r="G167" s="33"/>
      <c r="H167" s="34"/>
      <c r="I167" s="34"/>
      <c r="J167" s="35"/>
      <c r="K167" s="38"/>
      <c r="L167" s="36"/>
      <c r="M167" s="29">
        <f t="shared" si="11"/>
        <v>0</v>
      </c>
      <c r="N167" s="30">
        <f t="shared" si="13"/>
        <v>-1</v>
      </c>
      <c r="O167" s="29">
        <f t="shared" si="12"/>
        <v>0</v>
      </c>
      <c r="P167" s="30">
        <f t="shared" si="14"/>
        <v>-1</v>
      </c>
      <c r="Q167" s="37"/>
    </row>
    <row r="168" spans="1:17">
      <c r="A168" s="31"/>
      <c r="B168" s="36"/>
      <c r="C168" s="32"/>
      <c r="D168" s="33"/>
      <c r="E168" s="33"/>
      <c r="F168" s="33"/>
      <c r="G168" s="33"/>
      <c r="H168" s="34"/>
      <c r="I168" s="34"/>
      <c r="J168" s="35"/>
      <c r="K168" s="38"/>
      <c r="L168" s="36"/>
      <c r="M168" s="29">
        <f t="shared" si="11"/>
        <v>0</v>
      </c>
      <c r="N168" s="30">
        <f t="shared" si="13"/>
        <v>-1</v>
      </c>
      <c r="O168" s="29">
        <f t="shared" si="12"/>
        <v>0</v>
      </c>
      <c r="P168" s="30">
        <f t="shared" si="14"/>
        <v>-1</v>
      </c>
      <c r="Q168" s="37"/>
    </row>
    <row r="169" spans="1:17">
      <c r="A169" s="31"/>
      <c r="B169" s="36"/>
      <c r="C169" s="32"/>
      <c r="D169" s="33"/>
      <c r="E169" s="33"/>
      <c r="F169" s="33"/>
      <c r="G169" s="33"/>
      <c r="H169" s="34"/>
      <c r="I169" s="34"/>
      <c r="J169" s="35"/>
      <c r="K169" s="38"/>
      <c r="L169" s="36"/>
      <c r="M169" s="29">
        <f t="shared" si="11"/>
        <v>0</v>
      </c>
      <c r="N169" s="30">
        <f t="shared" si="13"/>
        <v>-1</v>
      </c>
      <c r="O169" s="29">
        <f t="shared" si="12"/>
        <v>0</v>
      </c>
      <c r="P169" s="30">
        <f t="shared" si="14"/>
        <v>-1</v>
      </c>
      <c r="Q169" s="37"/>
    </row>
    <row r="170" spans="1:17">
      <c r="A170" s="31"/>
      <c r="B170" s="36"/>
      <c r="C170" s="32"/>
      <c r="D170" s="33"/>
      <c r="E170" s="33"/>
      <c r="F170" s="33"/>
      <c r="G170" s="33"/>
      <c r="H170" s="34"/>
      <c r="I170" s="34"/>
      <c r="J170" s="35"/>
      <c r="K170" s="38"/>
      <c r="L170" s="36"/>
      <c r="M170" s="29">
        <f t="shared" si="11"/>
        <v>0</v>
      </c>
      <c r="N170" s="30">
        <f t="shared" si="13"/>
        <v>-1</v>
      </c>
      <c r="O170" s="29">
        <f t="shared" si="12"/>
        <v>0</v>
      </c>
      <c r="P170" s="30">
        <f t="shared" si="14"/>
        <v>-1</v>
      </c>
      <c r="Q170" s="37"/>
    </row>
    <row r="171" spans="1:17">
      <c r="A171" s="31"/>
      <c r="B171" s="36"/>
      <c r="C171" s="32"/>
      <c r="D171" s="33"/>
      <c r="E171" s="33"/>
      <c r="F171" s="33"/>
      <c r="G171" s="33"/>
      <c r="H171" s="34"/>
      <c r="I171" s="34"/>
      <c r="J171" s="35"/>
      <c r="K171" s="38"/>
      <c r="L171" s="36"/>
      <c r="M171" s="29">
        <f t="shared" si="11"/>
        <v>0</v>
      </c>
      <c r="N171" s="30">
        <f t="shared" si="13"/>
        <v>-1</v>
      </c>
      <c r="O171" s="29">
        <f t="shared" si="12"/>
        <v>0</v>
      </c>
      <c r="P171" s="30">
        <f t="shared" si="14"/>
        <v>-1</v>
      </c>
      <c r="Q171" s="37"/>
    </row>
    <row r="172" spans="1:17">
      <c r="A172" s="31"/>
      <c r="B172" s="36"/>
      <c r="C172" s="32"/>
      <c r="D172" s="33"/>
      <c r="E172" s="33"/>
      <c r="F172" s="33"/>
      <c r="G172" s="33"/>
      <c r="H172" s="34"/>
      <c r="I172" s="34"/>
      <c r="J172" s="35"/>
      <c r="K172" s="38"/>
      <c r="L172" s="36"/>
      <c r="M172" s="29">
        <f t="shared" si="11"/>
        <v>0</v>
      </c>
      <c r="N172" s="30">
        <f t="shared" si="13"/>
        <v>-1</v>
      </c>
      <c r="O172" s="29">
        <f t="shared" si="12"/>
        <v>0</v>
      </c>
      <c r="P172" s="30">
        <f t="shared" si="14"/>
        <v>-1</v>
      </c>
      <c r="Q172" s="37"/>
    </row>
    <row r="173" spans="1:17">
      <c r="A173" s="31"/>
      <c r="B173" s="36"/>
      <c r="C173" s="32"/>
      <c r="D173" s="33"/>
      <c r="E173" s="33"/>
      <c r="F173" s="33"/>
      <c r="G173" s="33"/>
      <c r="H173" s="34"/>
      <c r="I173" s="34"/>
      <c r="J173" s="35"/>
      <c r="K173" s="38"/>
      <c r="L173" s="36"/>
      <c r="M173" s="29">
        <f t="shared" si="11"/>
        <v>0</v>
      </c>
      <c r="N173" s="30">
        <f t="shared" si="13"/>
        <v>-1</v>
      </c>
      <c r="O173" s="29">
        <f t="shared" si="12"/>
        <v>0</v>
      </c>
      <c r="P173" s="30">
        <f t="shared" si="14"/>
        <v>-1</v>
      </c>
      <c r="Q173" s="37"/>
    </row>
    <row r="174" spans="1:17">
      <c r="A174" s="31"/>
      <c r="B174" s="36"/>
      <c r="C174" s="32"/>
      <c r="D174" s="33"/>
      <c r="E174" s="33"/>
      <c r="F174" s="33"/>
      <c r="G174" s="33"/>
      <c r="H174" s="34"/>
      <c r="I174" s="34"/>
      <c r="J174" s="35"/>
      <c r="K174" s="38"/>
      <c r="L174" s="36"/>
      <c r="M174" s="29">
        <f t="shared" ref="M174:M237" si="15">IF(K174="",0,(SUMIF($G$13:$G$534,K174,$H$13:$H$534)))</f>
        <v>0</v>
      </c>
      <c r="N174" s="30">
        <f t="shared" si="13"/>
        <v>-1</v>
      </c>
      <c r="O174" s="29">
        <f t="shared" ref="O174:O237" si="16">IF(K174="",0,(SUMIF($G$217:$G$734,K174,$I$217:$I$734)))</f>
        <v>0</v>
      </c>
      <c r="P174" s="30">
        <f t="shared" si="14"/>
        <v>-1</v>
      </c>
      <c r="Q174" s="37"/>
    </row>
    <row r="175" spans="1:17">
      <c r="A175" s="31"/>
      <c r="B175" s="36"/>
      <c r="C175" s="32"/>
      <c r="D175" s="33"/>
      <c r="E175" s="33"/>
      <c r="F175" s="33"/>
      <c r="G175" s="33"/>
      <c r="H175" s="34"/>
      <c r="I175" s="34"/>
      <c r="J175" s="35"/>
      <c r="K175" s="38"/>
      <c r="L175" s="36"/>
      <c r="M175" s="29">
        <f t="shared" si="15"/>
        <v>0</v>
      </c>
      <c r="N175" s="30">
        <f t="shared" si="13"/>
        <v>-1</v>
      </c>
      <c r="O175" s="29">
        <f t="shared" si="16"/>
        <v>0</v>
      </c>
      <c r="P175" s="30">
        <f t="shared" si="14"/>
        <v>-1</v>
      </c>
      <c r="Q175" s="37"/>
    </row>
    <row r="176" spans="1:17">
      <c r="A176" s="31"/>
      <c r="B176" s="36"/>
      <c r="C176" s="32"/>
      <c r="D176" s="33"/>
      <c r="E176" s="33"/>
      <c r="F176" s="33"/>
      <c r="G176" s="33"/>
      <c r="H176" s="34"/>
      <c r="I176" s="34"/>
      <c r="J176" s="35"/>
      <c r="K176" s="38"/>
      <c r="L176" s="36"/>
      <c r="M176" s="29">
        <f t="shared" si="15"/>
        <v>0</v>
      </c>
      <c r="N176" s="30">
        <f t="shared" si="13"/>
        <v>-1</v>
      </c>
      <c r="O176" s="29">
        <f t="shared" si="16"/>
        <v>0</v>
      </c>
      <c r="P176" s="30">
        <f t="shared" si="14"/>
        <v>-1</v>
      </c>
      <c r="Q176" s="37"/>
    </row>
    <row r="177" spans="1:17">
      <c r="A177" s="31"/>
      <c r="B177" s="36"/>
      <c r="C177" s="32"/>
      <c r="D177" s="33"/>
      <c r="E177" s="33"/>
      <c r="F177" s="33"/>
      <c r="G177" s="33"/>
      <c r="H177" s="34"/>
      <c r="I177" s="34"/>
      <c r="J177" s="35"/>
      <c r="K177" s="38"/>
      <c r="L177" s="36"/>
      <c r="M177" s="29">
        <f t="shared" si="15"/>
        <v>0</v>
      </c>
      <c r="N177" s="30">
        <f t="shared" si="13"/>
        <v>-1</v>
      </c>
      <c r="O177" s="29">
        <f t="shared" si="16"/>
        <v>0</v>
      </c>
      <c r="P177" s="30">
        <f t="shared" si="14"/>
        <v>-1</v>
      </c>
      <c r="Q177" s="37"/>
    </row>
    <row r="178" spans="1:17">
      <c r="A178" s="31"/>
      <c r="B178" s="36"/>
      <c r="C178" s="32"/>
      <c r="D178" s="33"/>
      <c r="E178" s="33"/>
      <c r="F178" s="33"/>
      <c r="G178" s="33"/>
      <c r="H178" s="34"/>
      <c r="I178" s="34"/>
      <c r="J178" s="35"/>
      <c r="K178" s="38"/>
      <c r="L178" s="36"/>
      <c r="M178" s="29">
        <f t="shared" si="15"/>
        <v>0</v>
      </c>
      <c r="N178" s="30">
        <f t="shared" si="13"/>
        <v>-1</v>
      </c>
      <c r="O178" s="29">
        <f t="shared" si="16"/>
        <v>0</v>
      </c>
      <c r="P178" s="30">
        <f t="shared" si="14"/>
        <v>-1</v>
      </c>
      <c r="Q178" s="37"/>
    </row>
    <row r="179" spans="1:17">
      <c r="A179" s="31"/>
      <c r="B179" s="36"/>
      <c r="C179" s="32"/>
      <c r="D179" s="33"/>
      <c r="E179" s="33"/>
      <c r="F179" s="33"/>
      <c r="G179" s="33"/>
      <c r="H179" s="34"/>
      <c r="I179" s="34"/>
      <c r="J179" s="35"/>
      <c r="K179" s="38"/>
      <c r="L179" s="36"/>
      <c r="M179" s="29">
        <f t="shared" si="15"/>
        <v>0</v>
      </c>
      <c r="N179" s="30">
        <f t="shared" si="13"/>
        <v>-1</v>
      </c>
      <c r="O179" s="29">
        <f t="shared" si="16"/>
        <v>0</v>
      </c>
      <c r="P179" s="30">
        <f t="shared" si="14"/>
        <v>-1</v>
      </c>
      <c r="Q179" s="37"/>
    </row>
    <row r="180" spans="1:17">
      <c r="A180" s="31"/>
      <c r="B180" s="36"/>
      <c r="C180" s="32"/>
      <c r="D180" s="33"/>
      <c r="E180" s="33"/>
      <c r="F180" s="33"/>
      <c r="G180" s="33"/>
      <c r="H180" s="34"/>
      <c r="I180" s="34"/>
      <c r="J180" s="35"/>
      <c r="K180" s="38"/>
      <c r="L180" s="36"/>
      <c r="M180" s="29">
        <f t="shared" si="15"/>
        <v>0</v>
      </c>
      <c r="N180" s="30">
        <f t="shared" si="13"/>
        <v>-1</v>
      </c>
      <c r="O180" s="29">
        <f t="shared" si="16"/>
        <v>0</v>
      </c>
      <c r="P180" s="30">
        <f t="shared" si="14"/>
        <v>-1</v>
      </c>
      <c r="Q180" s="37"/>
    </row>
    <row r="181" spans="1:17">
      <c r="A181" s="31"/>
      <c r="B181" s="36"/>
      <c r="C181" s="32"/>
      <c r="D181" s="33"/>
      <c r="E181" s="33"/>
      <c r="F181" s="33"/>
      <c r="G181" s="33"/>
      <c r="H181" s="34"/>
      <c r="I181" s="34"/>
      <c r="J181" s="35"/>
      <c r="K181" s="38"/>
      <c r="L181" s="36"/>
      <c r="M181" s="29">
        <f t="shared" si="15"/>
        <v>0</v>
      </c>
      <c r="N181" s="30">
        <f t="shared" si="13"/>
        <v>-1</v>
      </c>
      <c r="O181" s="29">
        <f t="shared" si="16"/>
        <v>0</v>
      </c>
      <c r="P181" s="30">
        <f t="shared" si="14"/>
        <v>-1</v>
      </c>
      <c r="Q181" s="37"/>
    </row>
    <row r="182" spans="1:17">
      <c r="A182" s="31"/>
      <c r="B182" s="36"/>
      <c r="C182" s="32"/>
      <c r="D182" s="33"/>
      <c r="E182" s="33"/>
      <c r="F182" s="33"/>
      <c r="G182" s="33"/>
      <c r="H182" s="34"/>
      <c r="I182" s="34"/>
      <c r="J182" s="35"/>
      <c r="K182" s="38"/>
      <c r="L182" s="36"/>
      <c r="M182" s="29">
        <f t="shared" si="15"/>
        <v>0</v>
      </c>
      <c r="N182" s="30">
        <f t="shared" si="13"/>
        <v>-1</v>
      </c>
      <c r="O182" s="29">
        <f t="shared" si="16"/>
        <v>0</v>
      </c>
      <c r="P182" s="30">
        <f t="shared" si="14"/>
        <v>-1</v>
      </c>
      <c r="Q182" s="37"/>
    </row>
    <row r="183" spans="1:17">
      <c r="A183" s="31"/>
      <c r="B183" s="36"/>
      <c r="C183" s="32"/>
      <c r="D183" s="33"/>
      <c r="E183" s="33"/>
      <c r="F183" s="33"/>
      <c r="G183" s="33"/>
      <c r="H183" s="34"/>
      <c r="I183" s="34"/>
      <c r="J183" s="35"/>
      <c r="K183" s="38"/>
      <c r="L183" s="36"/>
      <c r="M183" s="29">
        <f t="shared" si="15"/>
        <v>0</v>
      </c>
      <c r="N183" s="30">
        <f t="shared" si="13"/>
        <v>-1</v>
      </c>
      <c r="O183" s="29">
        <f t="shared" si="16"/>
        <v>0</v>
      </c>
      <c r="P183" s="30">
        <f t="shared" si="14"/>
        <v>-1</v>
      </c>
      <c r="Q183" s="37"/>
    </row>
    <row r="184" spans="1:17">
      <c r="A184" s="31"/>
      <c r="B184" s="36"/>
      <c r="C184" s="32"/>
      <c r="D184" s="33"/>
      <c r="E184" s="33"/>
      <c r="F184" s="33"/>
      <c r="G184" s="33"/>
      <c r="H184" s="34"/>
      <c r="I184" s="34"/>
      <c r="J184" s="35"/>
      <c r="K184" s="38"/>
      <c r="L184" s="36"/>
      <c r="M184" s="29">
        <f t="shared" si="15"/>
        <v>0</v>
      </c>
      <c r="N184" s="30">
        <f t="shared" si="13"/>
        <v>-1</v>
      </c>
      <c r="O184" s="29">
        <f t="shared" si="16"/>
        <v>0</v>
      </c>
      <c r="P184" s="30">
        <f t="shared" si="14"/>
        <v>-1</v>
      </c>
      <c r="Q184" s="37"/>
    </row>
    <row r="185" spans="1:17">
      <c r="A185" s="31"/>
      <c r="B185" s="36"/>
      <c r="C185" s="32"/>
      <c r="D185" s="33"/>
      <c r="E185" s="33"/>
      <c r="F185" s="33"/>
      <c r="G185" s="33"/>
      <c r="H185" s="34"/>
      <c r="I185" s="34"/>
      <c r="J185" s="35"/>
      <c r="K185" s="38"/>
      <c r="L185" s="36"/>
      <c r="M185" s="29">
        <f t="shared" si="15"/>
        <v>0</v>
      </c>
      <c r="N185" s="30">
        <f t="shared" si="13"/>
        <v>-1</v>
      </c>
      <c r="O185" s="29">
        <f t="shared" si="16"/>
        <v>0</v>
      </c>
      <c r="P185" s="30">
        <f t="shared" si="14"/>
        <v>-1</v>
      </c>
      <c r="Q185" s="37"/>
    </row>
    <row r="186" spans="1:17">
      <c r="A186" s="31"/>
      <c r="B186" s="36"/>
      <c r="C186" s="32"/>
      <c r="D186" s="33"/>
      <c r="E186" s="33"/>
      <c r="F186" s="33"/>
      <c r="G186" s="33"/>
      <c r="H186" s="34"/>
      <c r="I186" s="34"/>
      <c r="J186" s="35"/>
      <c r="K186" s="38"/>
      <c r="L186" s="36"/>
      <c r="M186" s="29">
        <f t="shared" si="15"/>
        <v>0</v>
      </c>
      <c r="N186" s="30">
        <f t="shared" si="13"/>
        <v>-1</v>
      </c>
      <c r="O186" s="29">
        <f t="shared" si="16"/>
        <v>0</v>
      </c>
      <c r="P186" s="30">
        <f t="shared" si="14"/>
        <v>-1</v>
      </c>
      <c r="Q186" s="37"/>
    </row>
    <row r="187" spans="1:17">
      <c r="A187" s="31"/>
      <c r="B187" s="36"/>
      <c r="C187" s="32"/>
      <c r="D187" s="33"/>
      <c r="E187" s="33"/>
      <c r="F187" s="33"/>
      <c r="G187" s="33"/>
      <c r="H187" s="34"/>
      <c r="I187" s="34"/>
      <c r="J187" s="35"/>
      <c r="K187" s="38"/>
      <c r="L187" s="36"/>
      <c r="M187" s="29">
        <f t="shared" si="15"/>
        <v>0</v>
      </c>
      <c r="N187" s="30">
        <f t="shared" si="13"/>
        <v>-1</v>
      </c>
      <c r="O187" s="29">
        <f t="shared" si="16"/>
        <v>0</v>
      </c>
      <c r="P187" s="30">
        <f t="shared" si="14"/>
        <v>-1</v>
      </c>
      <c r="Q187" s="37"/>
    </row>
    <row r="188" spans="1:17">
      <c r="A188" s="31"/>
      <c r="B188" s="36"/>
      <c r="C188" s="32"/>
      <c r="D188" s="33"/>
      <c r="E188" s="33"/>
      <c r="F188" s="33"/>
      <c r="G188" s="33"/>
      <c r="H188" s="34"/>
      <c r="I188" s="34"/>
      <c r="J188" s="35"/>
      <c r="K188" s="38"/>
      <c r="L188" s="36"/>
      <c r="M188" s="29">
        <f t="shared" si="15"/>
        <v>0</v>
      </c>
      <c r="N188" s="30">
        <f t="shared" si="13"/>
        <v>-1</v>
      </c>
      <c r="O188" s="29">
        <f t="shared" si="16"/>
        <v>0</v>
      </c>
      <c r="P188" s="30">
        <f t="shared" si="14"/>
        <v>-1</v>
      </c>
      <c r="Q188" s="37"/>
    </row>
    <row r="189" spans="1:17">
      <c r="A189" s="31"/>
      <c r="B189" s="36"/>
      <c r="C189" s="32"/>
      <c r="D189" s="33"/>
      <c r="E189" s="33"/>
      <c r="F189" s="33"/>
      <c r="G189" s="33"/>
      <c r="H189" s="34"/>
      <c r="I189" s="34"/>
      <c r="J189" s="35"/>
      <c r="K189" s="38"/>
      <c r="L189" s="36"/>
      <c r="M189" s="29">
        <f t="shared" si="15"/>
        <v>0</v>
      </c>
      <c r="N189" s="30">
        <f t="shared" si="13"/>
        <v>-1</v>
      </c>
      <c r="O189" s="29">
        <f t="shared" si="16"/>
        <v>0</v>
      </c>
      <c r="P189" s="30">
        <f t="shared" si="14"/>
        <v>-1</v>
      </c>
      <c r="Q189" s="37"/>
    </row>
    <row r="190" spans="1:17">
      <c r="A190" s="31"/>
      <c r="B190" s="36"/>
      <c r="C190" s="32"/>
      <c r="D190" s="33"/>
      <c r="E190" s="33"/>
      <c r="F190" s="33"/>
      <c r="G190" s="33"/>
      <c r="H190" s="34"/>
      <c r="I190" s="34"/>
      <c r="J190" s="35"/>
      <c r="K190" s="38"/>
      <c r="L190" s="36"/>
      <c r="M190" s="29">
        <f t="shared" si="15"/>
        <v>0</v>
      </c>
      <c r="N190" s="30">
        <f t="shared" si="13"/>
        <v>-1</v>
      </c>
      <c r="O190" s="29">
        <f t="shared" si="16"/>
        <v>0</v>
      </c>
      <c r="P190" s="30">
        <f t="shared" si="14"/>
        <v>-1</v>
      </c>
      <c r="Q190" s="37"/>
    </row>
    <row r="191" spans="1:17">
      <c r="A191" s="31"/>
      <c r="B191" s="36"/>
      <c r="C191" s="32"/>
      <c r="D191" s="33"/>
      <c r="E191" s="33"/>
      <c r="F191" s="33"/>
      <c r="G191" s="33"/>
      <c r="H191" s="34"/>
      <c r="I191" s="34"/>
      <c r="J191" s="35"/>
      <c r="K191" s="38"/>
      <c r="L191" s="36"/>
      <c r="M191" s="29">
        <f t="shared" si="15"/>
        <v>0</v>
      </c>
      <c r="N191" s="30">
        <f t="shared" si="13"/>
        <v>-1</v>
      </c>
      <c r="O191" s="29">
        <f t="shared" si="16"/>
        <v>0</v>
      </c>
      <c r="P191" s="30">
        <f t="shared" si="14"/>
        <v>-1</v>
      </c>
      <c r="Q191" s="37"/>
    </row>
    <row r="192" spans="1:17">
      <c r="A192" s="31"/>
      <c r="B192" s="36"/>
      <c r="C192" s="32"/>
      <c r="D192" s="33"/>
      <c r="E192" s="33"/>
      <c r="F192" s="33"/>
      <c r="G192" s="33"/>
      <c r="H192" s="34"/>
      <c r="I192" s="34"/>
      <c r="J192" s="35"/>
      <c r="K192" s="38"/>
      <c r="L192" s="36"/>
      <c r="M192" s="29">
        <f t="shared" si="15"/>
        <v>0</v>
      </c>
      <c r="N192" s="30">
        <f t="shared" si="13"/>
        <v>-1</v>
      </c>
      <c r="O192" s="29">
        <f t="shared" si="16"/>
        <v>0</v>
      </c>
      <c r="P192" s="30">
        <f t="shared" si="14"/>
        <v>-1</v>
      </c>
      <c r="Q192" s="37"/>
    </row>
    <row r="193" spans="1:17">
      <c r="A193" s="31"/>
      <c r="B193" s="36"/>
      <c r="C193" s="32"/>
      <c r="D193" s="33"/>
      <c r="E193" s="33"/>
      <c r="F193" s="33"/>
      <c r="G193" s="33"/>
      <c r="H193" s="34"/>
      <c r="I193" s="34"/>
      <c r="J193" s="35"/>
      <c r="K193" s="38"/>
      <c r="L193" s="36"/>
      <c r="M193" s="29">
        <f t="shared" si="15"/>
        <v>0</v>
      </c>
      <c r="N193" s="30">
        <f t="shared" si="13"/>
        <v>-1</v>
      </c>
      <c r="O193" s="29">
        <f t="shared" si="16"/>
        <v>0</v>
      </c>
      <c r="P193" s="30">
        <f t="shared" si="14"/>
        <v>-1</v>
      </c>
      <c r="Q193" s="37"/>
    </row>
    <row r="194" spans="1:17">
      <c r="A194" s="31"/>
      <c r="B194" s="36"/>
      <c r="C194" s="32"/>
      <c r="D194" s="33"/>
      <c r="E194" s="33"/>
      <c r="F194" s="33"/>
      <c r="G194" s="33"/>
      <c r="H194" s="34"/>
      <c r="I194" s="34"/>
      <c r="J194" s="35"/>
      <c r="K194" s="38"/>
      <c r="L194" s="36"/>
      <c r="M194" s="29">
        <f t="shared" si="15"/>
        <v>0</v>
      </c>
      <c r="N194" s="30">
        <f t="shared" si="13"/>
        <v>-1</v>
      </c>
      <c r="O194" s="29">
        <f t="shared" si="16"/>
        <v>0</v>
      </c>
      <c r="P194" s="30">
        <f t="shared" si="14"/>
        <v>-1</v>
      </c>
      <c r="Q194" s="37"/>
    </row>
    <row r="195" spans="1:17">
      <c r="A195" s="31"/>
      <c r="B195" s="36"/>
      <c r="C195" s="32"/>
      <c r="D195" s="33"/>
      <c r="E195" s="33"/>
      <c r="F195" s="33"/>
      <c r="G195" s="33"/>
      <c r="H195" s="34"/>
      <c r="I195" s="34"/>
      <c r="J195" s="35"/>
      <c r="K195" s="38"/>
      <c r="L195" s="36"/>
      <c r="M195" s="29">
        <f t="shared" si="15"/>
        <v>0</v>
      </c>
      <c r="N195" s="30">
        <f t="shared" si="13"/>
        <v>-1</v>
      </c>
      <c r="O195" s="29">
        <f t="shared" si="16"/>
        <v>0</v>
      </c>
      <c r="P195" s="30">
        <f t="shared" si="14"/>
        <v>-1</v>
      </c>
      <c r="Q195" s="37"/>
    </row>
    <row r="196" spans="1:17">
      <c r="A196" s="31"/>
      <c r="B196" s="36"/>
      <c r="C196" s="32"/>
      <c r="D196" s="33"/>
      <c r="E196" s="33"/>
      <c r="F196" s="33"/>
      <c r="G196" s="33"/>
      <c r="H196" s="34"/>
      <c r="I196" s="34"/>
      <c r="J196" s="35"/>
      <c r="K196" s="38"/>
      <c r="L196" s="36"/>
      <c r="M196" s="29">
        <f t="shared" si="15"/>
        <v>0</v>
      </c>
      <c r="N196" s="30">
        <f t="shared" si="13"/>
        <v>-1</v>
      </c>
      <c r="O196" s="29">
        <f t="shared" si="16"/>
        <v>0</v>
      </c>
      <c r="P196" s="30">
        <f t="shared" si="14"/>
        <v>-1</v>
      </c>
      <c r="Q196" s="37"/>
    </row>
    <row r="197" spans="1:17">
      <c r="A197" s="31"/>
      <c r="B197" s="36"/>
      <c r="C197" s="32"/>
      <c r="D197" s="33"/>
      <c r="E197" s="33"/>
      <c r="F197" s="33"/>
      <c r="G197" s="33"/>
      <c r="H197" s="34"/>
      <c r="I197" s="34"/>
      <c r="J197" s="35"/>
      <c r="K197" s="38"/>
      <c r="L197" s="36"/>
      <c r="M197" s="29">
        <f t="shared" si="15"/>
        <v>0</v>
      </c>
      <c r="N197" s="30">
        <f t="shared" si="13"/>
        <v>-1</v>
      </c>
      <c r="O197" s="29">
        <f t="shared" si="16"/>
        <v>0</v>
      </c>
      <c r="P197" s="30">
        <f t="shared" si="14"/>
        <v>-1</v>
      </c>
      <c r="Q197" s="37"/>
    </row>
    <row r="198" spans="1:17">
      <c r="A198" s="31"/>
      <c r="B198" s="36"/>
      <c r="C198" s="32"/>
      <c r="D198" s="33"/>
      <c r="E198" s="33"/>
      <c r="F198" s="33"/>
      <c r="G198" s="33"/>
      <c r="H198" s="34"/>
      <c r="I198" s="34"/>
      <c r="J198" s="35"/>
      <c r="K198" s="38"/>
      <c r="L198" s="36"/>
      <c r="M198" s="29">
        <f t="shared" si="15"/>
        <v>0</v>
      </c>
      <c r="N198" s="30">
        <f t="shared" si="13"/>
        <v>-1</v>
      </c>
      <c r="O198" s="29">
        <f t="shared" si="16"/>
        <v>0</v>
      </c>
      <c r="P198" s="30">
        <f t="shared" si="14"/>
        <v>-1</v>
      </c>
      <c r="Q198" s="37"/>
    </row>
    <row r="199" spans="1:17">
      <c r="A199" s="31"/>
      <c r="B199" s="36"/>
      <c r="C199" s="32"/>
      <c r="D199" s="33"/>
      <c r="E199" s="33"/>
      <c r="F199" s="33"/>
      <c r="G199" s="33"/>
      <c r="H199" s="34"/>
      <c r="I199" s="34"/>
      <c r="J199" s="35"/>
      <c r="K199" s="38"/>
      <c r="L199" s="36"/>
      <c r="M199" s="29">
        <f t="shared" si="15"/>
        <v>0</v>
      </c>
      <c r="N199" s="30">
        <f t="shared" si="13"/>
        <v>-1</v>
      </c>
      <c r="O199" s="29">
        <f t="shared" si="16"/>
        <v>0</v>
      </c>
      <c r="P199" s="30">
        <f t="shared" si="14"/>
        <v>-1</v>
      </c>
      <c r="Q199" s="37"/>
    </row>
    <row r="200" spans="1:17">
      <c r="A200" s="31"/>
      <c r="B200" s="36"/>
      <c r="C200" s="32"/>
      <c r="D200" s="33"/>
      <c r="E200" s="33"/>
      <c r="F200" s="33"/>
      <c r="G200" s="33"/>
      <c r="H200" s="34"/>
      <c r="I200" s="34"/>
      <c r="J200" s="35"/>
      <c r="K200" s="38"/>
      <c r="L200" s="36"/>
      <c r="M200" s="29">
        <f t="shared" si="15"/>
        <v>0</v>
      </c>
      <c r="N200" s="30">
        <f t="shared" si="13"/>
        <v>-1</v>
      </c>
      <c r="O200" s="29">
        <f t="shared" si="16"/>
        <v>0</v>
      </c>
      <c r="P200" s="30">
        <f t="shared" si="14"/>
        <v>-1</v>
      </c>
      <c r="Q200" s="37"/>
    </row>
    <row r="201" spans="1:17">
      <c r="A201" s="31"/>
      <c r="B201" s="36"/>
      <c r="C201" s="32"/>
      <c r="D201" s="33"/>
      <c r="E201" s="33"/>
      <c r="F201" s="33"/>
      <c r="G201" s="33"/>
      <c r="H201" s="34"/>
      <c r="I201" s="34"/>
      <c r="J201" s="35"/>
      <c r="K201" s="38"/>
      <c r="L201" s="36"/>
      <c r="M201" s="29">
        <f t="shared" si="15"/>
        <v>0</v>
      </c>
      <c r="N201" s="30">
        <f t="shared" si="13"/>
        <v>-1</v>
      </c>
      <c r="O201" s="29">
        <f t="shared" si="16"/>
        <v>0</v>
      </c>
      <c r="P201" s="30">
        <f t="shared" si="14"/>
        <v>-1</v>
      </c>
      <c r="Q201" s="37"/>
    </row>
    <row r="202" spans="1:17">
      <c r="A202" s="31"/>
      <c r="B202" s="36"/>
      <c r="C202" s="32"/>
      <c r="D202" s="33"/>
      <c r="E202" s="33"/>
      <c r="F202" s="33"/>
      <c r="G202" s="33"/>
      <c r="H202" s="34"/>
      <c r="I202" s="34"/>
      <c r="J202" s="35"/>
      <c r="K202" s="38"/>
      <c r="L202" s="36"/>
      <c r="M202" s="29">
        <f t="shared" si="15"/>
        <v>0</v>
      </c>
      <c r="N202" s="30">
        <f t="shared" si="13"/>
        <v>-1</v>
      </c>
      <c r="O202" s="29">
        <f t="shared" si="16"/>
        <v>0</v>
      </c>
      <c r="P202" s="30">
        <f t="shared" si="14"/>
        <v>-1</v>
      </c>
      <c r="Q202" s="37"/>
    </row>
    <row r="203" spans="1:17">
      <c r="A203" s="31"/>
      <c r="B203" s="36"/>
      <c r="C203" s="32"/>
      <c r="D203" s="33"/>
      <c r="E203" s="33"/>
      <c r="F203" s="33"/>
      <c r="G203" s="33"/>
      <c r="H203" s="34"/>
      <c r="I203" s="34"/>
      <c r="J203" s="35"/>
      <c r="K203" s="38"/>
      <c r="L203" s="36"/>
      <c r="M203" s="29">
        <f t="shared" si="15"/>
        <v>0</v>
      </c>
      <c r="N203" s="30">
        <f t="shared" si="13"/>
        <v>-1</v>
      </c>
      <c r="O203" s="29">
        <f t="shared" si="16"/>
        <v>0</v>
      </c>
      <c r="P203" s="30">
        <f t="shared" si="14"/>
        <v>-1</v>
      </c>
      <c r="Q203" s="37"/>
    </row>
    <row r="204" spans="1:17">
      <c r="A204" s="31"/>
      <c r="B204" s="36"/>
      <c r="C204" s="32"/>
      <c r="D204" s="33"/>
      <c r="E204" s="33"/>
      <c r="F204" s="33"/>
      <c r="G204" s="33"/>
      <c r="H204" s="34"/>
      <c r="I204" s="34"/>
      <c r="J204" s="35"/>
      <c r="K204" s="38"/>
      <c r="L204" s="36"/>
      <c r="M204" s="29">
        <f t="shared" si="15"/>
        <v>0</v>
      </c>
      <c r="N204" s="30">
        <f t="shared" si="13"/>
        <v>-1</v>
      </c>
      <c r="O204" s="29">
        <f t="shared" si="16"/>
        <v>0</v>
      </c>
      <c r="P204" s="30">
        <f t="shared" si="14"/>
        <v>-1</v>
      </c>
      <c r="Q204" s="37"/>
    </row>
    <row r="205" spans="1:17">
      <c r="A205" s="31"/>
      <c r="B205" s="36"/>
      <c r="C205" s="32"/>
      <c r="D205" s="33"/>
      <c r="E205" s="33"/>
      <c r="F205" s="33"/>
      <c r="G205" s="33"/>
      <c r="H205" s="34"/>
      <c r="I205" s="34"/>
      <c r="J205" s="35"/>
      <c r="K205" s="38"/>
      <c r="L205" s="36"/>
      <c r="M205" s="29">
        <f t="shared" si="15"/>
        <v>0</v>
      </c>
      <c r="N205" s="30">
        <f t="shared" si="13"/>
        <v>-1</v>
      </c>
      <c r="O205" s="29">
        <f t="shared" si="16"/>
        <v>0</v>
      </c>
      <c r="P205" s="30">
        <f t="shared" si="14"/>
        <v>-1</v>
      </c>
      <c r="Q205" s="37"/>
    </row>
    <row r="206" spans="1:17">
      <c r="A206" s="31"/>
      <c r="B206" s="36"/>
      <c r="C206" s="32"/>
      <c r="D206" s="33"/>
      <c r="E206" s="33"/>
      <c r="F206" s="33"/>
      <c r="G206" s="33"/>
      <c r="H206" s="34"/>
      <c r="I206" s="34"/>
      <c r="J206" s="35"/>
      <c r="K206" s="38"/>
      <c r="L206" s="36"/>
      <c r="M206" s="29">
        <f t="shared" si="15"/>
        <v>0</v>
      </c>
      <c r="N206" s="30">
        <f t="shared" si="13"/>
        <v>-1</v>
      </c>
      <c r="O206" s="29">
        <f t="shared" si="16"/>
        <v>0</v>
      </c>
      <c r="P206" s="30">
        <f t="shared" si="14"/>
        <v>-1</v>
      </c>
      <c r="Q206" s="37"/>
    </row>
    <row r="207" spans="1:17">
      <c r="A207" s="31"/>
      <c r="B207" s="36"/>
      <c r="C207" s="32"/>
      <c r="D207" s="33"/>
      <c r="E207" s="33"/>
      <c r="F207" s="33"/>
      <c r="G207" s="33"/>
      <c r="H207" s="34"/>
      <c r="I207" s="34"/>
      <c r="J207" s="35"/>
      <c r="K207" s="38"/>
      <c r="L207" s="36"/>
      <c r="M207" s="29">
        <f t="shared" si="15"/>
        <v>0</v>
      </c>
      <c r="N207" s="30">
        <f t="shared" si="13"/>
        <v>-1</v>
      </c>
      <c r="O207" s="29">
        <f t="shared" si="16"/>
        <v>0</v>
      </c>
      <c r="P207" s="30">
        <f t="shared" si="14"/>
        <v>-1</v>
      </c>
      <c r="Q207" s="37"/>
    </row>
    <row r="208" spans="1:17">
      <c r="A208" s="31"/>
      <c r="B208" s="36"/>
      <c r="C208" s="32"/>
      <c r="D208" s="33"/>
      <c r="E208" s="33"/>
      <c r="F208" s="33"/>
      <c r="G208" s="33"/>
      <c r="H208" s="34"/>
      <c r="I208" s="34"/>
      <c r="J208" s="35"/>
      <c r="K208" s="38"/>
      <c r="L208" s="36"/>
      <c r="M208" s="29">
        <f t="shared" si="15"/>
        <v>0</v>
      </c>
      <c r="N208" s="30">
        <f t="shared" si="13"/>
        <v>-1</v>
      </c>
      <c r="O208" s="29">
        <f t="shared" si="16"/>
        <v>0</v>
      </c>
      <c r="P208" s="30">
        <f t="shared" si="14"/>
        <v>-1</v>
      </c>
      <c r="Q208" s="37"/>
    </row>
    <row r="209" spans="1:17">
      <c r="A209" s="31"/>
      <c r="B209" s="36"/>
      <c r="C209" s="32"/>
      <c r="D209" s="33"/>
      <c r="E209" s="33"/>
      <c r="F209" s="33"/>
      <c r="G209" s="33"/>
      <c r="H209" s="34"/>
      <c r="I209" s="34"/>
      <c r="J209" s="35"/>
      <c r="K209" s="38"/>
      <c r="L209" s="36"/>
      <c r="M209" s="29">
        <f t="shared" si="15"/>
        <v>0</v>
      </c>
      <c r="N209" s="30">
        <f t="shared" si="13"/>
        <v>-1</v>
      </c>
      <c r="O209" s="29">
        <f t="shared" si="16"/>
        <v>0</v>
      </c>
      <c r="P209" s="30">
        <f t="shared" si="14"/>
        <v>-1</v>
      </c>
      <c r="Q209" s="37"/>
    </row>
    <row r="210" spans="1:17">
      <c r="A210" s="31"/>
      <c r="B210" s="36"/>
      <c r="C210" s="32"/>
      <c r="D210" s="33"/>
      <c r="E210" s="33"/>
      <c r="F210" s="33"/>
      <c r="G210" s="33"/>
      <c r="H210" s="34"/>
      <c r="I210" s="34"/>
      <c r="J210" s="35"/>
      <c r="K210" s="38"/>
      <c r="L210" s="36"/>
      <c r="M210" s="29">
        <f t="shared" si="15"/>
        <v>0</v>
      </c>
      <c r="N210" s="30">
        <f t="shared" si="13"/>
        <v>-1</v>
      </c>
      <c r="O210" s="29">
        <f t="shared" si="16"/>
        <v>0</v>
      </c>
      <c r="P210" s="30">
        <f t="shared" si="14"/>
        <v>-1</v>
      </c>
      <c r="Q210" s="37"/>
    </row>
    <row r="211" spans="1:17">
      <c r="A211" s="31"/>
      <c r="B211" s="36"/>
      <c r="C211" s="32"/>
      <c r="D211" s="33"/>
      <c r="E211" s="33"/>
      <c r="F211" s="33"/>
      <c r="G211" s="33"/>
      <c r="H211" s="34"/>
      <c r="I211" s="34"/>
      <c r="J211" s="35"/>
      <c r="K211" s="38"/>
      <c r="L211" s="36"/>
      <c r="M211" s="29">
        <f t="shared" si="15"/>
        <v>0</v>
      </c>
      <c r="N211" s="30">
        <f t="shared" si="13"/>
        <v>-1</v>
      </c>
      <c r="O211" s="29">
        <f t="shared" si="16"/>
        <v>0</v>
      </c>
      <c r="P211" s="30">
        <f t="shared" si="14"/>
        <v>-1</v>
      </c>
      <c r="Q211" s="37"/>
    </row>
    <row r="212" spans="1:17">
      <c r="A212" s="31"/>
      <c r="B212" s="36"/>
      <c r="C212" s="32"/>
      <c r="D212" s="33"/>
      <c r="E212" s="33"/>
      <c r="F212" s="33"/>
      <c r="G212" s="33"/>
      <c r="H212" s="34"/>
      <c r="I212" s="34"/>
      <c r="J212" s="35"/>
      <c r="K212" s="38"/>
      <c r="L212" s="36"/>
      <c r="M212" s="29">
        <f t="shared" si="15"/>
        <v>0</v>
      </c>
      <c r="N212" s="30">
        <f t="shared" si="13"/>
        <v>-1</v>
      </c>
      <c r="O212" s="29">
        <f t="shared" si="16"/>
        <v>0</v>
      </c>
      <c r="P212" s="30">
        <f t="shared" si="14"/>
        <v>-1</v>
      </c>
      <c r="Q212" s="37"/>
    </row>
    <row r="213" spans="1:17">
      <c r="A213" s="31"/>
      <c r="B213" s="36"/>
      <c r="C213" s="32"/>
      <c r="D213" s="33"/>
      <c r="E213" s="33"/>
      <c r="F213" s="33"/>
      <c r="G213" s="33"/>
      <c r="H213" s="34"/>
      <c r="I213" s="34"/>
      <c r="J213" s="35"/>
      <c r="K213" s="38"/>
      <c r="L213" s="36"/>
      <c r="M213" s="29">
        <f t="shared" si="15"/>
        <v>0</v>
      </c>
      <c r="N213" s="30">
        <f t="shared" si="13"/>
        <v>-1</v>
      </c>
      <c r="O213" s="29">
        <f t="shared" si="16"/>
        <v>0</v>
      </c>
      <c r="P213" s="30">
        <f t="shared" si="14"/>
        <v>-1</v>
      </c>
      <c r="Q213" s="37"/>
    </row>
    <row r="214" spans="1:17">
      <c r="A214" s="31"/>
      <c r="B214" s="36"/>
      <c r="C214" s="32"/>
      <c r="D214" s="33"/>
      <c r="E214" s="33"/>
      <c r="F214" s="33"/>
      <c r="G214" s="33"/>
      <c r="H214" s="34"/>
      <c r="I214" s="34"/>
      <c r="J214" s="35"/>
      <c r="K214" s="38"/>
      <c r="L214" s="36"/>
      <c r="M214" s="29">
        <f t="shared" si="15"/>
        <v>0</v>
      </c>
      <c r="N214" s="30">
        <f t="shared" si="13"/>
        <v>-1</v>
      </c>
      <c r="O214" s="29">
        <f t="shared" si="16"/>
        <v>0</v>
      </c>
      <c r="P214" s="30">
        <f t="shared" si="14"/>
        <v>-1</v>
      </c>
      <c r="Q214" s="37"/>
    </row>
    <row r="215" spans="1:17">
      <c r="A215" s="31"/>
      <c r="B215" s="36"/>
      <c r="C215" s="32"/>
      <c r="D215" s="33"/>
      <c r="E215" s="33"/>
      <c r="F215" s="33"/>
      <c r="G215" s="33"/>
      <c r="H215" s="34"/>
      <c r="I215" s="34"/>
      <c r="J215" s="35"/>
      <c r="K215" s="38"/>
      <c r="L215" s="36"/>
      <c r="M215" s="29">
        <f t="shared" si="15"/>
        <v>0</v>
      </c>
      <c r="N215" s="30">
        <f t="shared" si="13"/>
        <v>-1</v>
      </c>
      <c r="O215" s="29">
        <f t="shared" si="16"/>
        <v>0</v>
      </c>
      <c r="P215" s="30">
        <f t="shared" si="14"/>
        <v>-1</v>
      </c>
      <c r="Q215" s="37"/>
    </row>
    <row r="216" spans="1:17">
      <c r="A216" s="31"/>
      <c r="B216" s="36"/>
      <c r="C216" s="32"/>
      <c r="D216" s="33"/>
      <c r="E216" s="33"/>
      <c r="F216" s="33"/>
      <c r="G216" s="33"/>
      <c r="H216" s="34"/>
      <c r="I216" s="34"/>
      <c r="J216" s="35"/>
      <c r="K216" s="38"/>
      <c r="L216" s="36"/>
      <c r="M216" s="29">
        <f t="shared" si="15"/>
        <v>0</v>
      </c>
      <c r="N216" s="30">
        <f t="shared" si="13"/>
        <v>-1</v>
      </c>
      <c r="O216" s="29">
        <f t="shared" si="16"/>
        <v>0</v>
      </c>
      <c r="P216" s="30">
        <f t="shared" si="14"/>
        <v>-1</v>
      </c>
      <c r="Q216" s="37"/>
    </row>
    <row r="217" spans="1:17">
      <c r="A217" s="31"/>
      <c r="J217" s="35"/>
      <c r="K217" s="38"/>
      <c r="L217" s="36"/>
      <c r="M217" s="29">
        <f t="shared" si="15"/>
        <v>0</v>
      </c>
      <c r="N217" s="30">
        <f t="shared" si="13"/>
        <v>-1</v>
      </c>
      <c r="O217" s="29">
        <f t="shared" si="16"/>
        <v>0</v>
      </c>
      <c r="P217" s="30">
        <f t="shared" si="14"/>
        <v>-1</v>
      </c>
      <c r="Q217" s="37"/>
    </row>
    <row r="218" spans="1:17">
      <c r="A218" s="31"/>
      <c r="J218" s="35"/>
      <c r="K218" s="38"/>
      <c r="L218" s="36"/>
      <c r="M218" s="29">
        <f t="shared" si="15"/>
        <v>0</v>
      </c>
      <c r="N218" s="30">
        <f t="shared" si="13"/>
        <v>-1</v>
      </c>
      <c r="O218" s="29">
        <f t="shared" si="16"/>
        <v>0</v>
      </c>
      <c r="P218" s="30">
        <f t="shared" si="14"/>
        <v>-1</v>
      </c>
      <c r="Q218" s="37"/>
    </row>
    <row r="219" spans="1:17">
      <c r="A219" s="31"/>
      <c r="J219" s="35"/>
      <c r="K219" s="38"/>
      <c r="L219" s="36"/>
      <c r="M219" s="29">
        <f t="shared" si="15"/>
        <v>0</v>
      </c>
      <c r="N219" s="30">
        <f t="shared" si="13"/>
        <v>-1</v>
      </c>
      <c r="O219" s="29">
        <f t="shared" si="16"/>
        <v>0</v>
      </c>
      <c r="P219" s="30">
        <f t="shared" si="14"/>
        <v>-1</v>
      </c>
      <c r="Q219" s="37"/>
    </row>
    <row r="220" spans="1:17">
      <c r="A220" s="31"/>
      <c r="J220" s="35"/>
      <c r="K220" s="38"/>
      <c r="L220" s="36"/>
      <c r="M220" s="29">
        <f t="shared" si="15"/>
        <v>0</v>
      </c>
      <c r="N220" s="30">
        <f t="shared" si="13"/>
        <v>-1</v>
      </c>
      <c r="O220" s="29">
        <f t="shared" si="16"/>
        <v>0</v>
      </c>
      <c r="P220" s="30">
        <f t="shared" si="14"/>
        <v>-1</v>
      </c>
      <c r="Q220" s="37"/>
    </row>
    <row r="221" spans="1:17">
      <c r="A221" s="31"/>
      <c r="J221" s="35"/>
      <c r="K221" s="38"/>
      <c r="L221" s="36"/>
      <c r="M221" s="29">
        <f t="shared" si="15"/>
        <v>0</v>
      </c>
      <c r="N221" s="30">
        <f t="shared" si="13"/>
        <v>-1</v>
      </c>
      <c r="O221" s="29">
        <f t="shared" si="16"/>
        <v>0</v>
      </c>
      <c r="P221" s="30">
        <f t="shared" si="14"/>
        <v>-1</v>
      </c>
      <c r="Q221" s="37"/>
    </row>
    <row r="222" spans="1:17">
      <c r="A222" s="31"/>
      <c r="J222" s="35"/>
      <c r="K222" s="38"/>
      <c r="L222" s="36"/>
      <c r="M222" s="29">
        <f t="shared" si="15"/>
        <v>0</v>
      </c>
      <c r="N222" s="30">
        <f t="shared" si="13"/>
        <v>-1</v>
      </c>
      <c r="O222" s="29">
        <f t="shared" si="16"/>
        <v>0</v>
      </c>
      <c r="P222" s="30">
        <f t="shared" si="14"/>
        <v>-1</v>
      </c>
      <c r="Q222" s="37"/>
    </row>
    <row r="223" spans="1:17">
      <c r="A223" s="31"/>
      <c r="J223" s="35"/>
      <c r="K223" s="38"/>
      <c r="L223" s="36"/>
      <c r="M223" s="29">
        <f t="shared" si="15"/>
        <v>0</v>
      </c>
      <c r="N223" s="30">
        <f t="shared" si="13"/>
        <v>-1</v>
      </c>
      <c r="O223" s="29">
        <f t="shared" si="16"/>
        <v>0</v>
      </c>
      <c r="P223" s="30">
        <f t="shared" si="14"/>
        <v>-1</v>
      </c>
      <c r="Q223" s="37"/>
    </row>
    <row r="224" spans="1:17">
      <c r="A224" s="31"/>
      <c r="B224" s="36"/>
      <c r="C224" s="32"/>
      <c r="D224" s="33"/>
      <c r="E224" s="33"/>
      <c r="F224" s="33"/>
      <c r="G224" s="33"/>
      <c r="H224" s="34"/>
      <c r="I224" s="34"/>
      <c r="J224" s="35"/>
      <c r="K224" s="38"/>
      <c r="L224" s="36"/>
      <c r="M224" s="29">
        <f t="shared" si="15"/>
        <v>0</v>
      </c>
      <c r="N224" s="30">
        <f t="shared" si="13"/>
        <v>-1</v>
      </c>
      <c r="O224" s="29">
        <f t="shared" si="16"/>
        <v>0</v>
      </c>
      <c r="P224" s="30">
        <f t="shared" si="14"/>
        <v>-1</v>
      </c>
      <c r="Q224" s="37"/>
    </row>
    <row r="225" spans="1:17">
      <c r="A225" s="31"/>
      <c r="B225" s="36"/>
      <c r="C225" s="32"/>
      <c r="D225" s="33"/>
      <c r="E225" s="33"/>
      <c r="F225" s="33"/>
      <c r="G225" s="33"/>
      <c r="H225" s="34"/>
      <c r="I225" s="34"/>
      <c r="J225" s="35"/>
      <c r="K225" s="38"/>
      <c r="L225" s="36"/>
      <c r="M225" s="29">
        <f t="shared" si="15"/>
        <v>0</v>
      </c>
      <c r="N225" s="30">
        <f t="shared" si="13"/>
        <v>-1</v>
      </c>
      <c r="O225" s="29">
        <f t="shared" si="16"/>
        <v>0</v>
      </c>
      <c r="P225" s="30">
        <f t="shared" si="14"/>
        <v>-1</v>
      </c>
      <c r="Q225" s="37"/>
    </row>
    <row r="226" spans="1:17">
      <c r="A226" s="31"/>
      <c r="B226" s="36"/>
      <c r="C226" s="32"/>
      <c r="D226" s="33"/>
      <c r="E226" s="33"/>
      <c r="F226" s="33"/>
      <c r="G226" s="33"/>
      <c r="H226" s="34"/>
      <c r="I226" s="34"/>
      <c r="J226" s="35"/>
      <c r="K226" s="38"/>
      <c r="L226" s="36"/>
      <c r="M226" s="29">
        <f t="shared" si="15"/>
        <v>0</v>
      </c>
      <c r="N226" s="30">
        <f t="shared" ref="N226:N289" si="17">IF(K226="",-1,(-($L$6-(M226/L226))/$L$6))</f>
        <v>-1</v>
      </c>
      <c r="O226" s="29">
        <f t="shared" si="16"/>
        <v>0</v>
      </c>
      <c r="P226" s="30">
        <f t="shared" ref="P226:P289" si="18">IF(K226="",-1,(-($M$6-(O226/L226))/$M$6))</f>
        <v>-1</v>
      </c>
      <c r="Q226" s="37"/>
    </row>
    <row r="227" spans="1:17">
      <c r="A227" s="31"/>
      <c r="B227" s="36"/>
      <c r="C227" s="32"/>
      <c r="D227" s="33"/>
      <c r="E227" s="33"/>
      <c r="F227" s="33"/>
      <c r="G227" s="33"/>
      <c r="H227" s="34"/>
      <c r="I227" s="34"/>
      <c r="J227" s="35"/>
      <c r="K227" s="38"/>
      <c r="L227" s="36"/>
      <c r="M227" s="29">
        <f t="shared" si="15"/>
        <v>0</v>
      </c>
      <c r="N227" s="30">
        <f t="shared" si="17"/>
        <v>-1</v>
      </c>
      <c r="O227" s="29">
        <f t="shared" si="16"/>
        <v>0</v>
      </c>
      <c r="P227" s="30">
        <f t="shared" si="18"/>
        <v>-1</v>
      </c>
      <c r="Q227" s="37"/>
    </row>
    <row r="228" spans="1:17">
      <c r="A228" s="31"/>
      <c r="B228" s="36"/>
      <c r="C228" s="32"/>
      <c r="D228" s="33"/>
      <c r="E228" s="33"/>
      <c r="F228" s="33"/>
      <c r="G228" s="33"/>
      <c r="H228" s="34"/>
      <c r="I228" s="34"/>
      <c r="J228" s="35"/>
      <c r="K228" s="38"/>
      <c r="L228" s="36"/>
      <c r="M228" s="29">
        <f t="shared" si="15"/>
        <v>0</v>
      </c>
      <c r="N228" s="30">
        <f t="shared" si="17"/>
        <v>-1</v>
      </c>
      <c r="O228" s="29">
        <f t="shared" si="16"/>
        <v>0</v>
      </c>
      <c r="P228" s="30">
        <f t="shared" si="18"/>
        <v>-1</v>
      </c>
      <c r="Q228" s="37"/>
    </row>
    <row r="229" spans="1:17">
      <c r="A229" s="31"/>
      <c r="B229" s="36"/>
      <c r="C229" s="32"/>
      <c r="D229" s="33"/>
      <c r="E229" s="33"/>
      <c r="F229" s="33"/>
      <c r="G229" s="33"/>
      <c r="H229" s="34"/>
      <c r="I229" s="34"/>
      <c r="J229" s="35"/>
      <c r="K229" s="38"/>
      <c r="L229" s="36"/>
      <c r="M229" s="29">
        <f t="shared" si="15"/>
        <v>0</v>
      </c>
      <c r="N229" s="30">
        <f t="shared" si="17"/>
        <v>-1</v>
      </c>
      <c r="O229" s="29">
        <f t="shared" si="16"/>
        <v>0</v>
      </c>
      <c r="P229" s="30">
        <f t="shared" si="18"/>
        <v>-1</v>
      </c>
      <c r="Q229" s="37"/>
    </row>
    <row r="230" spans="1:17">
      <c r="A230" s="31"/>
      <c r="B230" s="36"/>
      <c r="C230" s="32"/>
      <c r="D230" s="33"/>
      <c r="E230" s="33"/>
      <c r="F230" s="33"/>
      <c r="G230" s="33"/>
      <c r="H230" s="34"/>
      <c r="I230" s="34"/>
      <c r="J230" s="35"/>
      <c r="K230" s="38"/>
      <c r="L230" s="36"/>
      <c r="M230" s="29">
        <f t="shared" si="15"/>
        <v>0</v>
      </c>
      <c r="N230" s="30">
        <f t="shared" si="17"/>
        <v>-1</v>
      </c>
      <c r="O230" s="29">
        <f t="shared" si="16"/>
        <v>0</v>
      </c>
      <c r="P230" s="30">
        <f t="shared" si="18"/>
        <v>-1</v>
      </c>
      <c r="Q230" s="37"/>
    </row>
    <row r="231" spans="1:17">
      <c r="A231" s="31"/>
      <c r="B231" s="36"/>
      <c r="C231" s="32"/>
      <c r="D231" s="33"/>
      <c r="E231" s="33"/>
      <c r="F231" s="33"/>
      <c r="G231" s="33"/>
      <c r="H231" s="34"/>
      <c r="I231" s="34"/>
      <c r="J231" s="35"/>
      <c r="K231" s="38"/>
      <c r="L231" s="36"/>
      <c r="M231" s="29">
        <f t="shared" si="15"/>
        <v>0</v>
      </c>
      <c r="N231" s="30">
        <f t="shared" si="17"/>
        <v>-1</v>
      </c>
      <c r="O231" s="29">
        <f t="shared" si="16"/>
        <v>0</v>
      </c>
      <c r="P231" s="30">
        <f t="shared" si="18"/>
        <v>-1</v>
      </c>
      <c r="Q231" s="37"/>
    </row>
    <row r="232" spans="1:17">
      <c r="A232" s="31"/>
      <c r="B232" s="36"/>
      <c r="C232" s="32"/>
      <c r="D232" s="33"/>
      <c r="E232" s="33"/>
      <c r="F232" s="33"/>
      <c r="G232" s="33"/>
      <c r="H232" s="34"/>
      <c r="I232" s="34"/>
      <c r="J232" s="35"/>
      <c r="K232" s="38"/>
      <c r="L232" s="36"/>
      <c r="M232" s="29">
        <f t="shared" si="15"/>
        <v>0</v>
      </c>
      <c r="N232" s="30">
        <f t="shared" si="17"/>
        <v>-1</v>
      </c>
      <c r="O232" s="29">
        <f t="shared" si="16"/>
        <v>0</v>
      </c>
      <c r="P232" s="30">
        <f t="shared" si="18"/>
        <v>-1</v>
      </c>
      <c r="Q232" s="37"/>
    </row>
    <row r="233" spans="1:17">
      <c r="A233" s="31"/>
      <c r="B233" s="36"/>
      <c r="C233" s="32"/>
      <c r="D233" s="33"/>
      <c r="E233" s="33"/>
      <c r="F233" s="33"/>
      <c r="G233" s="33"/>
      <c r="H233" s="34"/>
      <c r="I233" s="34"/>
      <c r="J233" s="35"/>
      <c r="K233" s="38"/>
      <c r="L233" s="36"/>
      <c r="M233" s="29">
        <f t="shared" si="15"/>
        <v>0</v>
      </c>
      <c r="N233" s="30">
        <f t="shared" si="17"/>
        <v>-1</v>
      </c>
      <c r="O233" s="29">
        <f t="shared" si="16"/>
        <v>0</v>
      </c>
      <c r="P233" s="30">
        <f t="shared" si="18"/>
        <v>-1</v>
      </c>
      <c r="Q233" s="37"/>
    </row>
    <row r="234" spans="1:17">
      <c r="A234" s="31"/>
      <c r="B234" s="36"/>
      <c r="C234" s="32"/>
      <c r="D234" s="33"/>
      <c r="E234" s="33"/>
      <c r="F234" s="33"/>
      <c r="G234" s="33"/>
      <c r="H234" s="34"/>
      <c r="I234" s="34"/>
      <c r="J234" s="35"/>
      <c r="K234" s="38"/>
      <c r="L234" s="36"/>
      <c r="M234" s="29">
        <f t="shared" si="15"/>
        <v>0</v>
      </c>
      <c r="N234" s="30">
        <f t="shared" si="17"/>
        <v>-1</v>
      </c>
      <c r="O234" s="29">
        <f t="shared" si="16"/>
        <v>0</v>
      </c>
      <c r="P234" s="30">
        <f t="shared" si="18"/>
        <v>-1</v>
      </c>
      <c r="Q234" s="37"/>
    </row>
    <row r="235" spans="1:17">
      <c r="A235" s="31"/>
      <c r="B235" s="36"/>
      <c r="C235" s="32"/>
      <c r="D235" s="33"/>
      <c r="E235" s="33"/>
      <c r="F235" s="33"/>
      <c r="G235" s="33"/>
      <c r="H235" s="34"/>
      <c r="I235" s="34"/>
      <c r="J235" s="35"/>
      <c r="K235" s="38"/>
      <c r="L235" s="36"/>
      <c r="M235" s="29">
        <f t="shared" si="15"/>
        <v>0</v>
      </c>
      <c r="N235" s="30">
        <f t="shared" si="17"/>
        <v>-1</v>
      </c>
      <c r="O235" s="29">
        <f t="shared" si="16"/>
        <v>0</v>
      </c>
      <c r="P235" s="30">
        <f t="shared" si="18"/>
        <v>-1</v>
      </c>
      <c r="Q235" s="37"/>
    </row>
    <row r="236" spans="1:17">
      <c r="A236" s="31"/>
      <c r="B236" s="36"/>
      <c r="C236" s="32"/>
      <c r="D236" s="33"/>
      <c r="E236" s="39"/>
      <c r="F236" s="33"/>
      <c r="G236" s="33"/>
      <c r="H236" s="34"/>
      <c r="I236" s="34"/>
      <c r="J236" s="35"/>
      <c r="K236" s="38"/>
      <c r="L236" s="36"/>
      <c r="M236" s="29">
        <f t="shared" si="15"/>
        <v>0</v>
      </c>
      <c r="N236" s="30">
        <f t="shared" si="17"/>
        <v>-1</v>
      </c>
      <c r="O236" s="29">
        <f t="shared" si="16"/>
        <v>0</v>
      </c>
      <c r="P236" s="30">
        <f t="shared" si="18"/>
        <v>-1</v>
      </c>
      <c r="Q236" s="37"/>
    </row>
    <row r="237" spans="1:17">
      <c r="A237" s="31"/>
      <c r="B237" s="36"/>
      <c r="C237" s="32"/>
      <c r="D237" s="33"/>
      <c r="E237" s="39"/>
      <c r="F237" s="33"/>
      <c r="G237" s="33"/>
      <c r="H237" s="34"/>
      <c r="I237" s="34"/>
      <c r="J237" s="35"/>
      <c r="K237" s="38"/>
      <c r="L237" s="36"/>
      <c r="M237" s="29">
        <f t="shared" si="15"/>
        <v>0</v>
      </c>
      <c r="N237" s="30">
        <f t="shared" si="17"/>
        <v>-1</v>
      </c>
      <c r="O237" s="29">
        <f t="shared" si="16"/>
        <v>0</v>
      </c>
      <c r="P237" s="30">
        <f t="shared" si="18"/>
        <v>-1</v>
      </c>
      <c r="Q237" s="37"/>
    </row>
    <row r="238" spans="1:17">
      <c r="A238" s="31"/>
      <c r="B238" s="36"/>
      <c r="C238" s="32"/>
      <c r="D238" s="33"/>
      <c r="E238" s="39"/>
      <c r="F238" s="33"/>
      <c r="G238" s="33"/>
      <c r="H238" s="34"/>
      <c r="I238" s="34"/>
      <c r="J238" s="35"/>
      <c r="K238" s="38"/>
      <c r="L238" s="36"/>
      <c r="M238" s="29">
        <f t="shared" ref="M238:M301" si="19">IF(K238="",0,(SUMIF($G$13:$G$534,K238,$H$13:$H$534)))</f>
        <v>0</v>
      </c>
      <c r="N238" s="30">
        <f t="shared" si="17"/>
        <v>-1</v>
      </c>
      <c r="O238" s="29">
        <f t="shared" ref="O238:O301" si="20">IF(K238="",0,(SUMIF($G$217:$G$734,K238,$I$217:$I$734)))</f>
        <v>0</v>
      </c>
      <c r="P238" s="30">
        <f t="shared" si="18"/>
        <v>-1</v>
      </c>
      <c r="Q238" s="37"/>
    </row>
    <row r="239" spans="1:17">
      <c r="A239" s="31"/>
      <c r="B239" s="36"/>
      <c r="C239" s="32"/>
      <c r="D239" s="33"/>
      <c r="E239" s="33"/>
      <c r="F239" s="33"/>
      <c r="G239" s="33"/>
      <c r="H239" s="34"/>
      <c r="I239" s="34"/>
      <c r="J239" s="35"/>
      <c r="K239" s="38"/>
      <c r="L239" s="36"/>
      <c r="M239" s="29">
        <f t="shared" si="19"/>
        <v>0</v>
      </c>
      <c r="N239" s="30">
        <f t="shared" si="17"/>
        <v>-1</v>
      </c>
      <c r="O239" s="29">
        <f t="shared" si="20"/>
        <v>0</v>
      </c>
      <c r="P239" s="30">
        <f t="shared" si="18"/>
        <v>-1</v>
      </c>
      <c r="Q239" s="37"/>
    </row>
    <row r="240" spans="1:17">
      <c r="A240" s="31"/>
      <c r="B240" s="36"/>
      <c r="C240" s="32"/>
      <c r="D240" s="33"/>
      <c r="E240" s="33"/>
      <c r="F240" s="33"/>
      <c r="G240" s="33"/>
      <c r="H240" s="34"/>
      <c r="I240" s="34"/>
      <c r="J240" s="35"/>
      <c r="K240" s="38"/>
      <c r="L240" s="36"/>
      <c r="M240" s="29">
        <f t="shared" si="19"/>
        <v>0</v>
      </c>
      <c r="N240" s="30">
        <f t="shared" si="17"/>
        <v>-1</v>
      </c>
      <c r="O240" s="29">
        <f t="shared" si="20"/>
        <v>0</v>
      </c>
      <c r="P240" s="30">
        <f t="shared" si="18"/>
        <v>-1</v>
      </c>
      <c r="Q240" s="37"/>
    </row>
    <row r="241" spans="1:17">
      <c r="A241" s="31"/>
      <c r="B241" s="36"/>
      <c r="C241" s="32"/>
      <c r="D241" s="33"/>
      <c r="E241" s="33"/>
      <c r="F241" s="33"/>
      <c r="G241" s="33"/>
      <c r="H241" s="34"/>
      <c r="I241" s="34"/>
      <c r="J241" s="35"/>
      <c r="K241" s="38"/>
      <c r="L241" s="36"/>
      <c r="M241" s="29">
        <f t="shared" si="19"/>
        <v>0</v>
      </c>
      <c r="N241" s="30">
        <f t="shared" si="17"/>
        <v>-1</v>
      </c>
      <c r="O241" s="29">
        <f t="shared" si="20"/>
        <v>0</v>
      </c>
      <c r="P241" s="30">
        <f t="shared" si="18"/>
        <v>-1</v>
      </c>
      <c r="Q241" s="37"/>
    </row>
    <row r="242" spans="1:17">
      <c r="A242" s="31"/>
      <c r="B242" s="36"/>
      <c r="C242" s="32"/>
      <c r="D242" s="33"/>
      <c r="E242" s="33"/>
      <c r="F242" s="33"/>
      <c r="G242" s="33"/>
      <c r="H242" s="34"/>
      <c r="I242" s="34"/>
      <c r="J242" s="35"/>
      <c r="K242" s="38"/>
      <c r="L242" s="36"/>
      <c r="M242" s="29">
        <f t="shared" si="19"/>
        <v>0</v>
      </c>
      <c r="N242" s="30">
        <f t="shared" si="17"/>
        <v>-1</v>
      </c>
      <c r="O242" s="29">
        <f t="shared" si="20"/>
        <v>0</v>
      </c>
      <c r="P242" s="30">
        <f t="shared" si="18"/>
        <v>-1</v>
      </c>
      <c r="Q242" s="37"/>
    </row>
    <row r="243" spans="1:17">
      <c r="A243" s="31"/>
      <c r="B243" s="36"/>
      <c r="C243" s="32"/>
      <c r="D243" s="33"/>
      <c r="E243" s="33"/>
      <c r="F243" s="33"/>
      <c r="G243" s="33"/>
      <c r="H243" s="34"/>
      <c r="I243" s="34"/>
      <c r="J243" s="35"/>
      <c r="K243" s="38"/>
      <c r="L243" s="36"/>
      <c r="M243" s="29">
        <f t="shared" si="19"/>
        <v>0</v>
      </c>
      <c r="N243" s="30">
        <f t="shared" si="17"/>
        <v>-1</v>
      </c>
      <c r="O243" s="29">
        <f t="shared" si="20"/>
        <v>0</v>
      </c>
      <c r="P243" s="30">
        <f t="shared" si="18"/>
        <v>-1</v>
      </c>
      <c r="Q243" s="37"/>
    </row>
    <row r="244" spans="1:17">
      <c r="A244" s="31"/>
      <c r="B244" s="36"/>
      <c r="C244" s="32"/>
      <c r="D244" s="33"/>
      <c r="E244" s="33"/>
      <c r="F244" s="33"/>
      <c r="G244" s="33"/>
      <c r="H244" s="34"/>
      <c r="I244" s="34"/>
      <c r="J244" s="35"/>
      <c r="K244" s="38"/>
      <c r="L244" s="36"/>
      <c r="M244" s="29">
        <f t="shared" si="19"/>
        <v>0</v>
      </c>
      <c r="N244" s="30">
        <f t="shared" si="17"/>
        <v>-1</v>
      </c>
      <c r="O244" s="29">
        <f t="shared" si="20"/>
        <v>0</v>
      </c>
      <c r="P244" s="30">
        <f t="shared" si="18"/>
        <v>-1</v>
      </c>
      <c r="Q244" s="37"/>
    </row>
    <row r="245" spans="1:17">
      <c r="A245" s="31"/>
      <c r="B245" s="36"/>
      <c r="C245" s="32"/>
      <c r="D245" s="33"/>
      <c r="E245" s="33"/>
      <c r="F245" s="33"/>
      <c r="G245" s="33"/>
      <c r="H245" s="34"/>
      <c r="I245" s="34"/>
      <c r="J245" s="35"/>
      <c r="K245" s="38"/>
      <c r="L245" s="36"/>
      <c r="M245" s="29">
        <f t="shared" si="19"/>
        <v>0</v>
      </c>
      <c r="N245" s="30">
        <f t="shared" si="17"/>
        <v>-1</v>
      </c>
      <c r="O245" s="29">
        <f t="shared" si="20"/>
        <v>0</v>
      </c>
      <c r="P245" s="30">
        <f t="shared" si="18"/>
        <v>-1</v>
      </c>
      <c r="Q245" s="37"/>
    </row>
    <row r="246" spans="1:17">
      <c r="A246" s="31"/>
      <c r="B246" s="36"/>
      <c r="C246" s="32"/>
      <c r="D246" s="33"/>
      <c r="E246" s="33"/>
      <c r="F246" s="33"/>
      <c r="G246" s="33"/>
      <c r="H246" s="34"/>
      <c r="I246" s="34"/>
      <c r="J246" s="35"/>
      <c r="K246" s="38"/>
      <c r="L246" s="36"/>
      <c r="M246" s="29">
        <f t="shared" si="19"/>
        <v>0</v>
      </c>
      <c r="N246" s="30">
        <f t="shared" si="17"/>
        <v>-1</v>
      </c>
      <c r="O246" s="29">
        <f t="shared" si="20"/>
        <v>0</v>
      </c>
      <c r="P246" s="30">
        <f t="shared" si="18"/>
        <v>-1</v>
      </c>
      <c r="Q246" s="37"/>
    </row>
    <row r="247" spans="1:17">
      <c r="A247" s="31"/>
      <c r="B247" s="36"/>
      <c r="C247" s="32"/>
      <c r="D247" s="33"/>
      <c r="E247" s="33"/>
      <c r="F247" s="33"/>
      <c r="G247" s="33"/>
      <c r="H247" s="34"/>
      <c r="I247" s="34"/>
      <c r="J247" s="35"/>
      <c r="K247" s="38"/>
      <c r="L247" s="36"/>
      <c r="M247" s="29">
        <f t="shared" si="19"/>
        <v>0</v>
      </c>
      <c r="N247" s="30">
        <f t="shared" si="17"/>
        <v>-1</v>
      </c>
      <c r="O247" s="29">
        <f t="shared" si="20"/>
        <v>0</v>
      </c>
      <c r="P247" s="30">
        <f t="shared" si="18"/>
        <v>-1</v>
      </c>
      <c r="Q247" s="37"/>
    </row>
    <row r="248" spans="1:17">
      <c r="A248" s="31"/>
      <c r="B248" s="36"/>
      <c r="C248" s="32"/>
      <c r="D248" s="33"/>
      <c r="E248" s="33"/>
      <c r="F248" s="33"/>
      <c r="G248" s="33"/>
      <c r="H248" s="34"/>
      <c r="I248" s="34"/>
      <c r="J248" s="35"/>
      <c r="K248" s="38"/>
      <c r="L248" s="36"/>
      <c r="M248" s="29">
        <f t="shared" si="19"/>
        <v>0</v>
      </c>
      <c r="N248" s="30">
        <f t="shared" si="17"/>
        <v>-1</v>
      </c>
      <c r="O248" s="29">
        <f t="shared" si="20"/>
        <v>0</v>
      </c>
      <c r="P248" s="30">
        <f t="shared" si="18"/>
        <v>-1</v>
      </c>
      <c r="Q248" s="37"/>
    </row>
    <row r="249" spans="1:17">
      <c r="A249" s="31"/>
      <c r="B249" s="36"/>
      <c r="C249" s="32"/>
      <c r="D249" s="33"/>
      <c r="E249" s="33"/>
      <c r="F249" s="33"/>
      <c r="G249" s="33"/>
      <c r="H249" s="34"/>
      <c r="I249" s="34"/>
      <c r="J249" s="35"/>
      <c r="K249" s="38"/>
      <c r="L249" s="36"/>
      <c r="M249" s="29">
        <f t="shared" si="19"/>
        <v>0</v>
      </c>
      <c r="N249" s="30">
        <f t="shared" si="17"/>
        <v>-1</v>
      </c>
      <c r="O249" s="29">
        <f t="shared" si="20"/>
        <v>0</v>
      </c>
      <c r="P249" s="30">
        <f t="shared" si="18"/>
        <v>-1</v>
      </c>
      <c r="Q249" s="37"/>
    </row>
    <row r="250" spans="1:17">
      <c r="A250" s="31"/>
      <c r="B250" s="36"/>
      <c r="C250" s="32"/>
      <c r="D250" s="33"/>
      <c r="E250" s="33"/>
      <c r="F250" s="33"/>
      <c r="G250" s="33"/>
      <c r="H250" s="34"/>
      <c r="I250" s="34"/>
      <c r="J250" s="35"/>
      <c r="K250" s="38"/>
      <c r="L250" s="36"/>
      <c r="M250" s="29">
        <f t="shared" si="19"/>
        <v>0</v>
      </c>
      <c r="N250" s="30">
        <f t="shared" si="17"/>
        <v>-1</v>
      </c>
      <c r="O250" s="29">
        <f t="shared" si="20"/>
        <v>0</v>
      </c>
      <c r="P250" s="30">
        <f t="shared" si="18"/>
        <v>-1</v>
      </c>
      <c r="Q250" s="37"/>
    </row>
    <row r="251" spans="1:17">
      <c r="A251" s="31"/>
      <c r="B251" s="36"/>
      <c r="C251" s="32"/>
      <c r="D251" s="33"/>
      <c r="E251" s="33"/>
      <c r="F251" s="33"/>
      <c r="G251" s="33"/>
      <c r="H251" s="34"/>
      <c r="I251" s="34"/>
      <c r="J251" s="35"/>
      <c r="K251" s="38"/>
      <c r="L251" s="36"/>
      <c r="M251" s="29">
        <f t="shared" si="19"/>
        <v>0</v>
      </c>
      <c r="N251" s="30">
        <f t="shared" si="17"/>
        <v>-1</v>
      </c>
      <c r="O251" s="29">
        <f t="shared" si="20"/>
        <v>0</v>
      </c>
      <c r="P251" s="30">
        <f t="shared" si="18"/>
        <v>-1</v>
      </c>
      <c r="Q251" s="37"/>
    </row>
    <row r="252" spans="1:17">
      <c r="A252" s="31"/>
      <c r="B252" s="36"/>
      <c r="C252" s="32"/>
      <c r="D252" s="33"/>
      <c r="E252" s="33"/>
      <c r="F252" s="33"/>
      <c r="G252" s="33"/>
      <c r="H252" s="34"/>
      <c r="I252" s="34"/>
      <c r="J252" s="35"/>
      <c r="K252" s="38"/>
      <c r="L252" s="36"/>
      <c r="M252" s="29">
        <f t="shared" si="19"/>
        <v>0</v>
      </c>
      <c r="N252" s="30">
        <f t="shared" si="17"/>
        <v>-1</v>
      </c>
      <c r="O252" s="29">
        <f t="shared" si="20"/>
        <v>0</v>
      </c>
      <c r="P252" s="30">
        <f t="shared" si="18"/>
        <v>-1</v>
      </c>
      <c r="Q252" s="37"/>
    </row>
    <row r="253" spans="1:17">
      <c r="A253" s="31"/>
      <c r="B253" s="36"/>
      <c r="C253" s="32"/>
      <c r="D253" s="33"/>
      <c r="E253" s="33"/>
      <c r="F253" s="33"/>
      <c r="G253" s="33"/>
      <c r="H253" s="34"/>
      <c r="I253" s="34"/>
      <c r="J253" s="35"/>
      <c r="K253" s="38"/>
      <c r="L253" s="36"/>
      <c r="M253" s="29">
        <f t="shared" si="19"/>
        <v>0</v>
      </c>
      <c r="N253" s="30">
        <f t="shared" si="17"/>
        <v>-1</v>
      </c>
      <c r="O253" s="29">
        <f t="shared" si="20"/>
        <v>0</v>
      </c>
      <c r="P253" s="30">
        <f t="shared" si="18"/>
        <v>-1</v>
      </c>
      <c r="Q253" s="37"/>
    </row>
    <row r="254" spans="1:17">
      <c r="A254" s="31"/>
      <c r="B254" s="36"/>
      <c r="C254" s="32"/>
      <c r="D254" s="33"/>
      <c r="E254" s="33"/>
      <c r="F254" s="33"/>
      <c r="G254" s="33"/>
      <c r="H254" s="34"/>
      <c r="I254" s="34"/>
      <c r="J254" s="35"/>
      <c r="K254" s="38"/>
      <c r="L254" s="36"/>
      <c r="M254" s="29">
        <f t="shared" si="19"/>
        <v>0</v>
      </c>
      <c r="N254" s="30">
        <f t="shared" si="17"/>
        <v>-1</v>
      </c>
      <c r="O254" s="29">
        <f t="shared" si="20"/>
        <v>0</v>
      </c>
      <c r="P254" s="30">
        <f t="shared" si="18"/>
        <v>-1</v>
      </c>
      <c r="Q254" s="37"/>
    </row>
    <row r="255" spans="1:17">
      <c r="A255" s="31"/>
      <c r="B255" s="36"/>
      <c r="C255" s="32"/>
      <c r="D255" s="33"/>
      <c r="E255" s="33"/>
      <c r="F255" s="33"/>
      <c r="G255" s="33"/>
      <c r="H255" s="34"/>
      <c r="I255" s="34"/>
      <c r="J255" s="35"/>
      <c r="K255" s="38"/>
      <c r="L255" s="36"/>
      <c r="M255" s="29">
        <f t="shared" si="19"/>
        <v>0</v>
      </c>
      <c r="N255" s="30">
        <f t="shared" si="17"/>
        <v>-1</v>
      </c>
      <c r="O255" s="29">
        <f t="shared" si="20"/>
        <v>0</v>
      </c>
      <c r="P255" s="30">
        <f t="shared" si="18"/>
        <v>-1</v>
      </c>
      <c r="Q255" s="37"/>
    </row>
    <row r="256" spans="1:17">
      <c r="A256" s="31"/>
      <c r="B256" s="36"/>
      <c r="C256" s="32"/>
      <c r="D256" s="33"/>
      <c r="E256" s="33"/>
      <c r="F256" s="33"/>
      <c r="G256" s="33"/>
      <c r="H256" s="34"/>
      <c r="I256" s="34"/>
      <c r="J256" s="35"/>
      <c r="K256" s="38"/>
      <c r="L256" s="36"/>
      <c r="M256" s="29">
        <f t="shared" si="19"/>
        <v>0</v>
      </c>
      <c r="N256" s="30">
        <f t="shared" si="17"/>
        <v>-1</v>
      </c>
      <c r="O256" s="29">
        <f t="shared" si="20"/>
        <v>0</v>
      </c>
      <c r="P256" s="30">
        <f t="shared" si="18"/>
        <v>-1</v>
      </c>
      <c r="Q256" s="37"/>
    </row>
    <row r="257" spans="1:17">
      <c r="A257" s="31"/>
      <c r="B257" s="36"/>
      <c r="C257" s="32"/>
      <c r="D257" s="33"/>
      <c r="E257" s="33"/>
      <c r="F257" s="33"/>
      <c r="G257" s="33"/>
      <c r="H257" s="34"/>
      <c r="I257" s="34"/>
      <c r="J257" s="35"/>
      <c r="K257" s="38"/>
      <c r="L257" s="36"/>
      <c r="M257" s="29">
        <f t="shared" si="19"/>
        <v>0</v>
      </c>
      <c r="N257" s="30">
        <f t="shared" si="17"/>
        <v>-1</v>
      </c>
      <c r="O257" s="29">
        <f t="shared" si="20"/>
        <v>0</v>
      </c>
      <c r="P257" s="30">
        <f t="shared" si="18"/>
        <v>-1</v>
      </c>
      <c r="Q257" s="37"/>
    </row>
    <row r="258" spans="1:17">
      <c r="A258" s="31"/>
      <c r="B258" s="36"/>
      <c r="C258" s="32"/>
      <c r="D258" s="33"/>
      <c r="E258" s="33"/>
      <c r="F258" s="33"/>
      <c r="G258" s="33"/>
      <c r="H258" s="34"/>
      <c r="I258" s="34"/>
      <c r="J258" s="35"/>
      <c r="K258" s="38"/>
      <c r="L258" s="36"/>
      <c r="M258" s="29">
        <f t="shared" si="19"/>
        <v>0</v>
      </c>
      <c r="N258" s="30">
        <f t="shared" si="17"/>
        <v>-1</v>
      </c>
      <c r="O258" s="29">
        <f t="shared" si="20"/>
        <v>0</v>
      </c>
      <c r="P258" s="30">
        <f t="shared" si="18"/>
        <v>-1</v>
      </c>
      <c r="Q258" s="37"/>
    </row>
    <row r="259" spans="1:17">
      <c r="A259" s="31"/>
      <c r="B259" s="36"/>
      <c r="C259" s="32"/>
      <c r="D259" s="33"/>
      <c r="E259" s="33"/>
      <c r="F259" s="33"/>
      <c r="G259" s="33"/>
      <c r="H259" s="34"/>
      <c r="I259" s="34"/>
      <c r="J259" s="35"/>
      <c r="K259" s="38"/>
      <c r="L259" s="36"/>
      <c r="M259" s="29">
        <f t="shared" si="19"/>
        <v>0</v>
      </c>
      <c r="N259" s="30">
        <f t="shared" si="17"/>
        <v>-1</v>
      </c>
      <c r="O259" s="29">
        <f t="shared" si="20"/>
        <v>0</v>
      </c>
      <c r="P259" s="30">
        <f t="shared" si="18"/>
        <v>-1</v>
      </c>
      <c r="Q259" s="37"/>
    </row>
    <row r="260" spans="1:17">
      <c r="A260" s="31"/>
      <c r="B260" s="36"/>
      <c r="C260" s="32"/>
      <c r="D260" s="33"/>
      <c r="E260" s="33"/>
      <c r="F260" s="33"/>
      <c r="G260" s="33"/>
      <c r="H260" s="34"/>
      <c r="I260" s="34"/>
      <c r="J260" s="35"/>
      <c r="K260" s="38"/>
      <c r="L260" s="36"/>
      <c r="M260" s="29">
        <f t="shared" si="19"/>
        <v>0</v>
      </c>
      <c r="N260" s="30">
        <f t="shared" si="17"/>
        <v>-1</v>
      </c>
      <c r="O260" s="29">
        <f t="shared" si="20"/>
        <v>0</v>
      </c>
      <c r="P260" s="30">
        <f t="shared" si="18"/>
        <v>-1</v>
      </c>
      <c r="Q260" s="37"/>
    </row>
    <row r="261" spans="1:17">
      <c r="A261" s="31"/>
      <c r="B261" s="36"/>
      <c r="C261" s="32"/>
      <c r="D261" s="33"/>
      <c r="E261" s="33"/>
      <c r="F261" s="33"/>
      <c r="G261" s="33"/>
      <c r="H261" s="34"/>
      <c r="I261" s="34"/>
      <c r="J261" s="35"/>
      <c r="K261" s="38"/>
      <c r="L261" s="36"/>
      <c r="M261" s="29">
        <f t="shared" si="19"/>
        <v>0</v>
      </c>
      <c r="N261" s="30">
        <f t="shared" si="17"/>
        <v>-1</v>
      </c>
      <c r="O261" s="29">
        <f t="shared" si="20"/>
        <v>0</v>
      </c>
      <c r="P261" s="30">
        <f t="shared" si="18"/>
        <v>-1</v>
      </c>
      <c r="Q261" s="37"/>
    </row>
    <row r="262" spans="1:17">
      <c r="A262" s="31"/>
      <c r="B262" s="36"/>
      <c r="C262" s="32"/>
      <c r="D262" s="33"/>
      <c r="E262" s="33"/>
      <c r="F262" s="33"/>
      <c r="G262" s="33"/>
      <c r="H262" s="34"/>
      <c r="I262" s="34"/>
      <c r="J262" s="35"/>
      <c r="K262" s="38"/>
      <c r="L262" s="36"/>
      <c r="M262" s="29">
        <f t="shared" si="19"/>
        <v>0</v>
      </c>
      <c r="N262" s="30">
        <f t="shared" si="17"/>
        <v>-1</v>
      </c>
      <c r="O262" s="29">
        <f t="shared" si="20"/>
        <v>0</v>
      </c>
      <c r="P262" s="30">
        <f t="shared" si="18"/>
        <v>-1</v>
      </c>
      <c r="Q262" s="37"/>
    </row>
    <row r="263" spans="1:17">
      <c r="A263" s="31"/>
      <c r="B263" s="36"/>
      <c r="C263" s="32"/>
      <c r="D263" s="33"/>
      <c r="E263" s="33"/>
      <c r="F263" s="33"/>
      <c r="G263" s="33"/>
      <c r="H263" s="34"/>
      <c r="I263" s="34"/>
      <c r="J263" s="35"/>
      <c r="K263" s="38"/>
      <c r="L263" s="36"/>
      <c r="M263" s="29">
        <f t="shared" si="19"/>
        <v>0</v>
      </c>
      <c r="N263" s="30">
        <f t="shared" si="17"/>
        <v>-1</v>
      </c>
      <c r="O263" s="29">
        <f t="shared" si="20"/>
        <v>0</v>
      </c>
      <c r="P263" s="30">
        <f t="shared" si="18"/>
        <v>-1</v>
      </c>
      <c r="Q263" s="37"/>
    </row>
    <row r="264" spans="1:17">
      <c r="A264" s="31"/>
      <c r="B264" s="36"/>
      <c r="C264" s="32"/>
      <c r="D264" s="33"/>
      <c r="E264" s="33"/>
      <c r="F264" s="33"/>
      <c r="G264" s="33"/>
      <c r="H264" s="34"/>
      <c r="I264" s="34"/>
      <c r="J264" s="35"/>
      <c r="K264" s="38"/>
      <c r="L264" s="36"/>
      <c r="M264" s="29">
        <f t="shared" si="19"/>
        <v>0</v>
      </c>
      <c r="N264" s="30">
        <f t="shared" si="17"/>
        <v>-1</v>
      </c>
      <c r="O264" s="29">
        <f t="shared" si="20"/>
        <v>0</v>
      </c>
      <c r="P264" s="30">
        <f t="shared" si="18"/>
        <v>-1</v>
      </c>
      <c r="Q264" s="37"/>
    </row>
    <row r="265" spans="1:17">
      <c r="A265" s="31"/>
      <c r="B265" s="36"/>
      <c r="C265" s="32"/>
      <c r="D265" s="33"/>
      <c r="E265" s="33"/>
      <c r="F265" s="33"/>
      <c r="G265" s="33"/>
      <c r="H265" s="34"/>
      <c r="I265" s="34"/>
      <c r="J265" s="35"/>
      <c r="K265" s="38"/>
      <c r="L265" s="36"/>
      <c r="M265" s="29">
        <f t="shared" si="19"/>
        <v>0</v>
      </c>
      <c r="N265" s="30">
        <f t="shared" si="17"/>
        <v>-1</v>
      </c>
      <c r="O265" s="29">
        <f t="shared" si="20"/>
        <v>0</v>
      </c>
      <c r="P265" s="30">
        <f t="shared" si="18"/>
        <v>-1</v>
      </c>
      <c r="Q265" s="37"/>
    </row>
    <row r="266" spans="1:17">
      <c r="A266" s="31"/>
      <c r="B266" s="36"/>
      <c r="C266" s="32"/>
      <c r="D266" s="33"/>
      <c r="E266" s="33"/>
      <c r="F266" s="33"/>
      <c r="G266" s="33"/>
      <c r="H266" s="34"/>
      <c r="I266" s="34"/>
      <c r="J266" s="35"/>
      <c r="K266" s="38"/>
      <c r="L266" s="36"/>
      <c r="M266" s="29">
        <f t="shared" si="19"/>
        <v>0</v>
      </c>
      <c r="N266" s="30">
        <f t="shared" si="17"/>
        <v>-1</v>
      </c>
      <c r="O266" s="29">
        <f t="shared" si="20"/>
        <v>0</v>
      </c>
      <c r="P266" s="30">
        <f t="shared" si="18"/>
        <v>-1</v>
      </c>
      <c r="Q266" s="37"/>
    </row>
    <row r="267" spans="1:17">
      <c r="A267" s="31"/>
      <c r="B267" s="36"/>
      <c r="C267" s="32"/>
      <c r="D267" s="33"/>
      <c r="E267" s="33"/>
      <c r="F267" s="33"/>
      <c r="G267" s="33"/>
      <c r="H267" s="34"/>
      <c r="I267" s="34"/>
      <c r="J267" s="35"/>
      <c r="K267" s="38"/>
      <c r="L267" s="36"/>
      <c r="M267" s="29">
        <f t="shared" si="19"/>
        <v>0</v>
      </c>
      <c r="N267" s="30">
        <f t="shared" si="17"/>
        <v>-1</v>
      </c>
      <c r="O267" s="29">
        <f t="shared" si="20"/>
        <v>0</v>
      </c>
      <c r="P267" s="30">
        <f t="shared" si="18"/>
        <v>-1</v>
      </c>
      <c r="Q267" s="37"/>
    </row>
    <row r="268" spans="1:17">
      <c r="A268" s="31"/>
      <c r="B268" s="36"/>
      <c r="C268" s="32"/>
      <c r="D268" s="33"/>
      <c r="E268" s="33"/>
      <c r="F268" s="33"/>
      <c r="G268" s="33"/>
      <c r="H268" s="34"/>
      <c r="I268" s="34"/>
      <c r="J268" s="35"/>
      <c r="K268" s="38"/>
      <c r="L268" s="36"/>
      <c r="M268" s="29">
        <f t="shared" si="19"/>
        <v>0</v>
      </c>
      <c r="N268" s="30">
        <f t="shared" si="17"/>
        <v>-1</v>
      </c>
      <c r="O268" s="29">
        <f t="shared" si="20"/>
        <v>0</v>
      </c>
      <c r="P268" s="30">
        <f t="shared" si="18"/>
        <v>-1</v>
      </c>
      <c r="Q268" s="37"/>
    </row>
    <row r="269" spans="1:17">
      <c r="A269" s="31"/>
      <c r="B269" s="36"/>
      <c r="C269" s="32"/>
      <c r="D269" s="33"/>
      <c r="E269" s="33"/>
      <c r="F269" s="33"/>
      <c r="G269" s="33"/>
      <c r="H269" s="34"/>
      <c r="I269" s="34"/>
      <c r="J269" s="35"/>
      <c r="K269" s="38"/>
      <c r="L269" s="36"/>
      <c r="M269" s="29">
        <f t="shared" si="19"/>
        <v>0</v>
      </c>
      <c r="N269" s="30">
        <f t="shared" si="17"/>
        <v>-1</v>
      </c>
      <c r="O269" s="29">
        <f t="shared" si="20"/>
        <v>0</v>
      </c>
      <c r="P269" s="30">
        <f t="shared" si="18"/>
        <v>-1</v>
      </c>
      <c r="Q269" s="37"/>
    </row>
    <row r="270" spans="1:17">
      <c r="A270" s="31"/>
      <c r="B270" s="36"/>
      <c r="C270" s="32"/>
      <c r="D270" s="33"/>
      <c r="E270" s="33"/>
      <c r="F270" s="33"/>
      <c r="G270" s="33"/>
      <c r="H270" s="34"/>
      <c r="I270" s="34"/>
      <c r="J270" s="35"/>
      <c r="K270" s="38"/>
      <c r="L270" s="36"/>
      <c r="M270" s="29">
        <f t="shared" si="19"/>
        <v>0</v>
      </c>
      <c r="N270" s="30">
        <f t="shared" si="17"/>
        <v>-1</v>
      </c>
      <c r="O270" s="29">
        <f t="shared" si="20"/>
        <v>0</v>
      </c>
      <c r="P270" s="30">
        <f t="shared" si="18"/>
        <v>-1</v>
      </c>
      <c r="Q270" s="37"/>
    </row>
    <row r="271" spans="1:17">
      <c r="A271" s="31"/>
      <c r="B271" s="36"/>
      <c r="C271" s="32"/>
      <c r="D271" s="33"/>
      <c r="E271" s="33"/>
      <c r="F271" s="33"/>
      <c r="G271" s="33"/>
      <c r="H271" s="34"/>
      <c r="I271" s="34"/>
      <c r="J271" s="35"/>
      <c r="K271" s="38"/>
      <c r="L271" s="36"/>
      <c r="M271" s="29">
        <f t="shared" si="19"/>
        <v>0</v>
      </c>
      <c r="N271" s="30">
        <f t="shared" si="17"/>
        <v>-1</v>
      </c>
      <c r="O271" s="29">
        <f t="shared" si="20"/>
        <v>0</v>
      </c>
      <c r="P271" s="30">
        <f t="shared" si="18"/>
        <v>-1</v>
      </c>
      <c r="Q271" s="37"/>
    </row>
    <row r="272" spans="1:17">
      <c r="A272" s="31"/>
      <c r="B272" s="36"/>
      <c r="C272" s="32"/>
      <c r="D272" s="33"/>
      <c r="E272" s="33"/>
      <c r="F272" s="33"/>
      <c r="G272" s="33"/>
      <c r="H272" s="34"/>
      <c r="I272" s="34"/>
      <c r="J272" s="35"/>
      <c r="K272" s="38"/>
      <c r="L272" s="36"/>
      <c r="M272" s="29">
        <f t="shared" si="19"/>
        <v>0</v>
      </c>
      <c r="N272" s="30">
        <f t="shared" si="17"/>
        <v>-1</v>
      </c>
      <c r="O272" s="29">
        <f t="shared" si="20"/>
        <v>0</v>
      </c>
      <c r="P272" s="30">
        <f t="shared" si="18"/>
        <v>-1</v>
      </c>
      <c r="Q272" s="37"/>
    </row>
    <row r="273" spans="1:17">
      <c r="A273" s="31"/>
      <c r="B273" s="36"/>
      <c r="C273" s="32"/>
      <c r="D273" s="33"/>
      <c r="E273" s="33"/>
      <c r="F273" s="33"/>
      <c r="G273" s="33"/>
      <c r="H273" s="34"/>
      <c r="I273" s="34"/>
      <c r="J273" s="35"/>
      <c r="K273" s="38"/>
      <c r="L273" s="36"/>
      <c r="M273" s="29">
        <f t="shared" si="19"/>
        <v>0</v>
      </c>
      <c r="N273" s="30">
        <f t="shared" si="17"/>
        <v>-1</v>
      </c>
      <c r="O273" s="29">
        <f t="shared" si="20"/>
        <v>0</v>
      </c>
      <c r="P273" s="30">
        <f t="shared" si="18"/>
        <v>-1</v>
      </c>
      <c r="Q273" s="37"/>
    </row>
    <row r="274" spans="1:17">
      <c r="A274" s="31"/>
      <c r="B274" s="36"/>
      <c r="C274" s="32"/>
      <c r="D274" s="33"/>
      <c r="E274" s="33"/>
      <c r="F274" s="33"/>
      <c r="G274" s="33"/>
      <c r="H274" s="34"/>
      <c r="I274" s="34"/>
      <c r="J274" s="35"/>
      <c r="K274" s="38"/>
      <c r="L274" s="36"/>
      <c r="M274" s="29">
        <f t="shared" si="19"/>
        <v>0</v>
      </c>
      <c r="N274" s="30">
        <f t="shared" si="17"/>
        <v>-1</v>
      </c>
      <c r="O274" s="29">
        <f t="shared" si="20"/>
        <v>0</v>
      </c>
      <c r="P274" s="30">
        <f t="shared" si="18"/>
        <v>-1</v>
      </c>
      <c r="Q274" s="37"/>
    </row>
    <row r="275" spans="1:17">
      <c r="A275" s="31"/>
      <c r="B275" s="36"/>
      <c r="C275" s="32"/>
      <c r="D275" s="33"/>
      <c r="E275" s="33"/>
      <c r="F275" s="33"/>
      <c r="G275" s="33"/>
      <c r="H275" s="34"/>
      <c r="I275" s="34"/>
      <c r="J275" s="35"/>
      <c r="K275" s="38"/>
      <c r="L275" s="36"/>
      <c r="M275" s="29">
        <f t="shared" si="19"/>
        <v>0</v>
      </c>
      <c r="N275" s="30">
        <f t="shared" si="17"/>
        <v>-1</v>
      </c>
      <c r="O275" s="29">
        <f t="shared" si="20"/>
        <v>0</v>
      </c>
      <c r="P275" s="30">
        <f t="shared" si="18"/>
        <v>-1</v>
      </c>
      <c r="Q275" s="37"/>
    </row>
    <row r="276" spans="1:17">
      <c r="A276" s="31"/>
      <c r="B276" s="36"/>
      <c r="C276" s="32"/>
      <c r="D276" s="33"/>
      <c r="E276" s="33"/>
      <c r="F276" s="33"/>
      <c r="G276" s="33"/>
      <c r="H276" s="34"/>
      <c r="I276" s="34"/>
      <c r="J276" s="35"/>
      <c r="K276" s="38"/>
      <c r="L276" s="36"/>
      <c r="M276" s="29">
        <f t="shared" si="19"/>
        <v>0</v>
      </c>
      <c r="N276" s="30">
        <f t="shared" si="17"/>
        <v>-1</v>
      </c>
      <c r="O276" s="29">
        <f t="shared" si="20"/>
        <v>0</v>
      </c>
      <c r="P276" s="30">
        <f t="shared" si="18"/>
        <v>-1</v>
      </c>
      <c r="Q276" s="37"/>
    </row>
    <row r="277" spans="1:17">
      <c r="A277" s="31"/>
      <c r="B277" s="36"/>
      <c r="C277" s="32"/>
      <c r="D277" s="33"/>
      <c r="E277" s="33"/>
      <c r="F277" s="33"/>
      <c r="G277" s="33"/>
      <c r="H277" s="34"/>
      <c r="I277" s="34"/>
      <c r="J277" s="35"/>
      <c r="K277" s="38"/>
      <c r="L277" s="36"/>
      <c r="M277" s="29">
        <f t="shared" si="19"/>
        <v>0</v>
      </c>
      <c r="N277" s="30">
        <f t="shared" si="17"/>
        <v>-1</v>
      </c>
      <c r="O277" s="29">
        <f t="shared" si="20"/>
        <v>0</v>
      </c>
      <c r="P277" s="30">
        <f t="shared" si="18"/>
        <v>-1</v>
      </c>
      <c r="Q277" s="37"/>
    </row>
    <row r="278" spans="1:17">
      <c r="A278" s="31"/>
      <c r="B278" s="36"/>
      <c r="C278" s="32"/>
      <c r="D278" s="33"/>
      <c r="E278" s="33"/>
      <c r="F278" s="33"/>
      <c r="G278" s="33"/>
      <c r="H278" s="34"/>
      <c r="I278" s="34"/>
      <c r="J278" s="35"/>
      <c r="K278" s="38"/>
      <c r="L278" s="36"/>
      <c r="M278" s="29">
        <f t="shared" si="19"/>
        <v>0</v>
      </c>
      <c r="N278" s="30">
        <f t="shared" si="17"/>
        <v>-1</v>
      </c>
      <c r="O278" s="29">
        <f t="shared" si="20"/>
        <v>0</v>
      </c>
      <c r="P278" s="30">
        <f t="shared" si="18"/>
        <v>-1</v>
      </c>
      <c r="Q278" s="37"/>
    </row>
    <row r="279" spans="1:17">
      <c r="A279" s="31"/>
      <c r="B279" s="36"/>
      <c r="C279" s="32"/>
      <c r="D279" s="33"/>
      <c r="E279" s="33"/>
      <c r="F279" s="33"/>
      <c r="G279" s="33"/>
      <c r="H279" s="34"/>
      <c r="I279" s="34"/>
      <c r="J279" s="35"/>
      <c r="K279" s="38"/>
      <c r="L279" s="36"/>
      <c r="M279" s="29">
        <f t="shared" si="19"/>
        <v>0</v>
      </c>
      <c r="N279" s="30">
        <f t="shared" si="17"/>
        <v>-1</v>
      </c>
      <c r="O279" s="29">
        <f t="shared" si="20"/>
        <v>0</v>
      </c>
      <c r="P279" s="30">
        <f t="shared" si="18"/>
        <v>-1</v>
      </c>
      <c r="Q279" s="37"/>
    </row>
    <row r="280" spans="1:17">
      <c r="A280" s="31"/>
      <c r="B280" s="36"/>
      <c r="C280" s="32"/>
      <c r="D280" s="33"/>
      <c r="E280" s="33"/>
      <c r="F280" s="33"/>
      <c r="G280" s="33"/>
      <c r="H280" s="34"/>
      <c r="I280" s="34"/>
      <c r="J280" s="35"/>
      <c r="K280" s="38"/>
      <c r="L280" s="36"/>
      <c r="M280" s="29">
        <f t="shared" si="19"/>
        <v>0</v>
      </c>
      <c r="N280" s="30">
        <f t="shared" si="17"/>
        <v>-1</v>
      </c>
      <c r="O280" s="29">
        <f t="shared" si="20"/>
        <v>0</v>
      </c>
      <c r="P280" s="30">
        <f t="shared" si="18"/>
        <v>-1</v>
      </c>
      <c r="Q280" s="37"/>
    </row>
    <row r="281" spans="1:17">
      <c r="A281" s="31"/>
      <c r="B281" s="36"/>
      <c r="C281" s="32"/>
      <c r="D281" s="33"/>
      <c r="E281" s="33"/>
      <c r="F281" s="33"/>
      <c r="G281" s="33"/>
      <c r="H281" s="34"/>
      <c r="I281" s="34"/>
      <c r="J281" s="35"/>
      <c r="K281" s="38"/>
      <c r="L281" s="36"/>
      <c r="M281" s="29">
        <f t="shared" si="19"/>
        <v>0</v>
      </c>
      <c r="N281" s="30">
        <f t="shared" si="17"/>
        <v>-1</v>
      </c>
      <c r="O281" s="29">
        <f t="shared" si="20"/>
        <v>0</v>
      </c>
      <c r="P281" s="30">
        <f t="shared" si="18"/>
        <v>-1</v>
      </c>
      <c r="Q281" s="37"/>
    </row>
    <row r="282" spans="1:17">
      <c r="A282" s="31"/>
      <c r="B282" s="36"/>
      <c r="C282" s="32"/>
      <c r="D282" s="33"/>
      <c r="E282" s="33"/>
      <c r="F282" s="33"/>
      <c r="G282" s="33"/>
      <c r="H282" s="34"/>
      <c r="I282" s="34"/>
      <c r="J282" s="35"/>
      <c r="K282" s="38"/>
      <c r="L282" s="36"/>
      <c r="M282" s="29">
        <f t="shared" si="19"/>
        <v>0</v>
      </c>
      <c r="N282" s="30">
        <f t="shared" si="17"/>
        <v>-1</v>
      </c>
      <c r="O282" s="29">
        <f t="shared" si="20"/>
        <v>0</v>
      </c>
      <c r="P282" s="30">
        <f t="shared" si="18"/>
        <v>-1</v>
      </c>
      <c r="Q282" s="37"/>
    </row>
    <row r="283" spans="1:17">
      <c r="A283" s="31"/>
      <c r="B283" s="36"/>
      <c r="C283" s="32"/>
      <c r="D283" s="33"/>
      <c r="E283" s="33"/>
      <c r="F283" s="33"/>
      <c r="G283" s="33"/>
      <c r="H283" s="34"/>
      <c r="I283" s="34"/>
      <c r="J283" s="35"/>
      <c r="K283" s="38"/>
      <c r="L283" s="36"/>
      <c r="M283" s="29">
        <f t="shared" si="19"/>
        <v>0</v>
      </c>
      <c r="N283" s="30">
        <f t="shared" si="17"/>
        <v>-1</v>
      </c>
      <c r="O283" s="29">
        <f t="shared" si="20"/>
        <v>0</v>
      </c>
      <c r="P283" s="30">
        <f t="shared" si="18"/>
        <v>-1</v>
      </c>
      <c r="Q283" s="37"/>
    </row>
    <row r="284" spans="1:17">
      <c r="A284" s="31"/>
      <c r="B284" s="36"/>
      <c r="C284" s="32"/>
      <c r="D284" s="33"/>
      <c r="E284" s="33"/>
      <c r="F284" s="33"/>
      <c r="G284" s="33"/>
      <c r="H284" s="34"/>
      <c r="I284" s="34"/>
      <c r="J284" s="35"/>
      <c r="K284" s="38"/>
      <c r="L284" s="36"/>
      <c r="M284" s="29">
        <f t="shared" si="19"/>
        <v>0</v>
      </c>
      <c r="N284" s="30">
        <f t="shared" si="17"/>
        <v>-1</v>
      </c>
      <c r="O284" s="29">
        <f t="shared" si="20"/>
        <v>0</v>
      </c>
      <c r="P284" s="30">
        <f t="shared" si="18"/>
        <v>-1</v>
      </c>
      <c r="Q284" s="37"/>
    </row>
    <row r="285" spans="1:17">
      <c r="A285" s="31"/>
      <c r="B285" s="36"/>
      <c r="C285" s="32"/>
      <c r="D285" s="33"/>
      <c r="E285" s="33"/>
      <c r="F285" s="33"/>
      <c r="G285" s="33"/>
      <c r="H285" s="34"/>
      <c r="I285" s="34"/>
      <c r="J285" s="35"/>
      <c r="K285" s="38"/>
      <c r="L285" s="36"/>
      <c r="M285" s="29">
        <f t="shared" si="19"/>
        <v>0</v>
      </c>
      <c r="N285" s="30">
        <f t="shared" si="17"/>
        <v>-1</v>
      </c>
      <c r="O285" s="29">
        <f t="shared" si="20"/>
        <v>0</v>
      </c>
      <c r="P285" s="30">
        <f t="shared" si="18"/>
        <v>-1</v>
      </c>
      <c r="Q285" s="37"/>
    </row>
    <row r="286" spans="1:17">
      <c r="A286" s="31"/>
      <c r="B286" s="36"/>
      <c r="C286" s="32"/>
      <c r="D286" s="33"/>
      <c r="E286" s="33"/>
      <c r="F286" s="33"/>
      <c r="G286" s="33"/>
      <c r="H286" s="34"/>
      <c r="I286" s="34"/>
      <c r="J286" s="35"/>
      <c r="K286" s="38"/>
      <c r="L286" s="36"/>
      <c r="M286" s="29">
        <f t="shared" si="19"/>
        <v>0</v>
      </c>
      <c r="N286" s="30">
        <f t="shared" si="17"/>
        <v>-1</v>
      </c>
      <c r="O286" s="29">
        <f t="shared" si="20"/>
        <v>0</v>
      </c>
      <c r="P286" s="30">
        <f t="shared" si="18"/>
        <v>-1</v>
      </c>
      <c r="Q286" s="37"/>
    </row>
    <row r="287" spans="1:17">
      <c r="A287" s="31"/>
      <c r="B287" s="36"/>
      <c r="C287" s="32"/>
      <c r="D287" s="33"/>
      <c r="E287" s="33"/>
      <c r="F287" s="33"/>
      <c r="G287" s="33"/>
      <c r="H287" s="34"/>
      <c r="I287" s="34"/>
      <c r="J287" s="35"/>
      <c r="K287" s="38"/>
      <c r="L287" s="36"/>
      <c r="M287" s="29">
        <f t="shared" si="19"/>
        <v>0</v>
      </c>
      <c r="N287" s="30">
        <f t="shared" si="17"/>
        <v>-1</v>
      </c>
      <c r="O287" s="29">
        <f t="shared" si="20"/>
        <v>0</v>
      </c>
      <c r="P287" s="30">
        <f t="shared" si="18"/>
        <v>-1</v>
      </c>
      <c r="Q287" s="37"/>
    </row>
    <row r="288" spans="1:17">
      <c r="A288" s="31"/>
      <c r="B288" s="36"/>
      <c r="C288" s="32"/>
      <c r="D288" s="33"/>
      <c r="E288" s="33"/>
      <c r="F288" s="33"/>
      <c r="G288" s="33"/>
      <c r="H288" s="34"/>
      <c r="I288" s="34"/>
      <c r="J288" s="35"/>
      <c r="K288" s="38"/>
      <c r="L288" s="36"/>
      <c r="M288" s="29">
        <f t="shared" si="19"/>
        <v>0</v>
      </c>
      <c r="N288" s="30">
        <f t="shared" si="17"/>
        <v>-1</v>
      </c>
      <c r="O288" s="29">
        <f t="shared" si="20"/>
        <v>0</v>
      </c>
      <c r="P288" s="30">
        <f t="shared" si="18"/>
        <v>-1</v>
      </c>
      <c r="Q288" s="37"/>
    </row>
    <row r="289" spans="1:17">
      <c r="A289" s="31"/>
      <c r="B289" s="36"/>
      <c r="C289" s="32"/>
      <c r="D289" s="33"/>
      <c r="E289" s="33"/>
      <c r="F289" s="33"/>
      <c r="G289" s="33"/>
      <c r="H289" s="34"/>
      <c r="I289" s="34"/>
      <c r="J289" s="35"/>
      <c r="K289" s="38"/>
      <c r="L289" s="36"/>
      <c r="M289" s="29">
        <f t="shared" si="19"/>
        <v>0</v>
      </c>
      <c r="N289" s="30">
        <f t="shared" si="17"/>
        <v>-1</v>
      </c>
      <c r="O289" s="29">
        <f t="shared" si="20"/>
        <v>0</v>
      </c>
      <c r="P289" s="30">
        <f t="shared" si="18"/>
        <v>-1</v>
      </c>
      <c r="Q289" s="37"/>
    </row>
    <row r="290" spans="1:17">
      <c r="A290" s="31"/>
      <c r="B290" s="36"/>
      <c r="C290" s="32"/>
      <c r="D290" s="33"/>
      <c r="E290" s="33"/>
      <c r="F290" s="33"/>
      <c r="G290" s="33"/>
      <c r="H290" s="34"/>
      <c r="I290" s="34"/>
      <c r="J290" s="35"/>
      <c r="K290" s="38"/>
      <c r="L290" s="36"/>
      <c r="M290" s="29">
        <f t="shared" si="19"/>
        <v>0</v>
      </c>
      <c r="N290" s="30">
        <f t="shared" ref="N290:N353" si="21">IF(K290="",-1,(-($L$6-(M290/L290))/$L$6))</f>
        <v>-1</v>
      </c>
      <c r="O290" s="29">
        <f t="shared" si="20"/>
        <v>0</v>
      </c>
      <c r="P290" s="30">
        <f t="shared" ref="P290:P353" si="22">IF(K290="",-1,(-($M$6-(O290/L290))/$M$6))</f>
        <v>-1</v>
      </c>
      <c r="Q290" s="37"/>
    </row>
    <row r="291" spans="1:17">
      <c r="A291" s="31"/>
      <c r="B291" s="36"/>
      <c r="C291" s="32"/>
      <c r="D291" s="33"/>
      <c r="E291" s="33"/>
      <c r="F291" s="33"/>
      <c r="G291" s="33"/>
      <c r="H291" s="34"/>
      <c r="I291" s="34"/>
      <c r="J291" s="35"/>
      <c r="K291" s="38"/>
      <c r="L291" s="36"/>
      <c r="M291" s="29">
        <f t="shared" si="19"/>
        <v>0</v>
      </c>
      <c r="N291" s="30">
        <f t="shared" si="21"/>
        <v>-1</v>
      </c>
      <c r="O291" s="29">
        <f t="shared" si="20"/>
        <v>0</v>
      </c>
      <c r="P291" s="30">
        <f t="shared" si="22"/>
        <v>-1</v>
      </c>
      <c r="Q291" s="37"/>
    </row>
    <row r="292" spans="1:17">
      <c r="A292" s="31"/>
      <c r="B292" s="36"/>
      <c r="C292" s="32"/>
      <c r="D292" s="33"/>
      <c r="E292" s="33"/>
      <c r="F292" s="33"/>
      <c r="G292" s="33"/>
      <c r="H292" s="34"/>
      <c r="I292" s="34"/>
      <c r="J292" s="35"/>
      <c r="K292" s="38"/>
      <c r="L292" s="36"/>
      <c r="M292" s="29">
        <f t="shared" si="19"/>
        <v>0</v>
      </c>
      <c r="N292" s="30">
        <f t="shared" si="21"/>
        <v>-1</v>
      </c>
      <c r="O292" s="29">
        <f t="shared" si="20"/>
        <v>0</v>
      </c>
      <c r="P292" s="30">
        <f t="shared" si="22"/>
        <v>-1</v>
      </c>
      <c r="Q292" s="37"/>
    </row>
    <row r="293" spans="1:17">
      <c r="A293" s="31"/>
      <c r="B293" s="36"/>
      <c r="C293" s="32"/>
      <c r="D293" s="33"/>
      <c r="E293" s="33"/>
      <c r="F293" s="33"/>
      <c r="G293" s="33"/>
      <c r="H293" s="34"/>
      <c r="I293" s="34"/>
      <c r="J293" s="35"/>
      <c r="K293" s="38"/>
      <c r="L293" s="36"/>
      <c r="M293" s="29">
        <f t="shared" si="19"/>
        <v>0</v>
      </c>
      <c r="N293" s="30">
        <f t="shared" si="21"/>
        <v>-1</v>
      </c>
      <c r="O293" s="29">
        <f t="shared" si="20"/>
        <v>0</v>
      </c>
      <c r="P293" s="30">
        <f t="shared" si="22"/>
        <v>-1</v>
      </c>
      <c r="Q293" s="37"/>
    </row>
    <row r="294" spans="1:17">
      <c r="A294" s="31"/>
      <c r="B294" s="36"/>
      <c r="C294" s="32"/>
      <c r="D294" s="33"/>
      <c r="E294" s="33"/>
      <c r="F294" s="33"/>
      <c r="G294" s="33"/>
      <c r="H294" s="34"/>
      <c r="I294" s="34"/>
      <c r="J294" s="35"/>
      <c r="K294" s="38"/>
      <c r="L294" s="36"/>
      <c r="M294" s="29">
        <f t="shared" si="19"/>
        <v>0</v>
      </c>
      <c r="N294" s="30">
        <f t="shared" si="21"/>
        <v>-1</v>
      </c>
      <c r="O294" s="29">
        <f t="shared" si="20"/>
        <v>0</v>
      </c>
      <c r="P294" s="30">
        <f t="shared" si="22"/>
        <v>-1</v>
      </c>
      <c r="Q294" s="37"/>
    </row>
    <row r="295" spans="1:17">
      <c r="A295" s="31"/>
      <c r="B295" s="36"/>
      <c r="C295" s="32"/>
      <c r="D295" s="33"/>
      <c r="E295" s="33"/>
      <c r="F295" s="33"/>
      <c r="G295" s="33"/>
      <c r="H295" s="34"/>
      <c r="I295" s="34"/>
      <c r="J295" s="35"/>
      <c r="K295" s="38"/>
      <c r="L295" s="36"/>
      <c r="M295" s="29">
        <f t="shared" si="19"/>
        <v>0</v>
      </c>
      <c r="N295" s="30">
        <f t="shared" si="21"/>
        <v>-1</v>
      </c>
      <c r="O295" s="29">
        <f t="shared" si="20"/>
        <v>0</v>
      </c>
      <c r="P295" s="30">
        <f t="shared" si="22"/>
        <v>-1</v>
      </c>
      <c r="Q295" s="37"/>
    </row>
    <row r="296" spans="1:17">
      <c r="A296" s="31"/>
      <c r="B296" s="36"/>
      <c r="C296" s="32"/>
      <c r="D296" s="33"/>
      <c r="E296" s="33"/>
      <c r="F296" s="33"/>
      <c r="G296" s="33"/>
      <c r="H296" s="34"/>
      <c r="I296" s="34"/>
      <c r="J296" s="35"/>
      <c r="K296" s="38"/>
      <c r="L296" s="36"/>
      <c r="M296" s="29">
        <f t="shared" si="19"/>
        <v>0</v>
      </c>
      <c r="N296" s="30">
        <f t="shared" si="21"/>
        <v>-1</v>
      </c>
      <c r="O296" s="29">
        <f t="shared" si="20"/>
        <v>0</v>
      </c>
      <c r="P296" s="30">
        <f t="shared" si="22"/>
        <v>-1</v>
      </c>
      <c r="Q296" s="37"/>
    </row>
    <row r="297" spans="1:17">
      <c r="A297" s="31"/>
      <c r="B297" s="36"/>
      <c r="C297" s="32"/>
      <c r="D297" s="33"/>
      <c r="E297" s="33"/>
      <c r="F297" s="33"/>
      <c r="G297" s="33"/>
      <c r="H297" s="34"/>
      <c r="I297" s="34"/>
      <c r="J297" s="35"/>
      <c r="K297" s="38"/>
      <c r="L297" s="36"/>
      <c r="M297" s="29">
        <f t="shared" si="19"/>
        <v>0</v>
      </c>
      <c r="N297" s="30">
        <f t="shared" si="21"/>
        <v>-1</v>
      </c>
      <c r="O297" s="29">
        <f t="shared" si="20"/>
        <v>0</v>
      </c>
      <c r="P297" s="30">
        <f t="shared" si="22"/>
        <v>-1</v>
      </c>
      <c r="Q297" s="37"/>
    </row>
    <row r="298" spans="1:17">
      <c r="A298" s="31"/>
      <c r="B298" s="36"/>
      <c r="C298" s="32"/>
      <c r="D298" s="33"/>
      <c r="E298" s="33"/>
      <c r="F298" s="33"/>
      <c r="G298" s="33"/>
      <c r="H298" s="34"/>
      <c r="I298" s="34"/>
      <c r="J298" s="35"/>
      <c r="K298" s="38"/>
      <c r="L298" s="36"/>
      <c r="M298" s="29">
        <f t="shared" si="19"/>
        <v>0</v>
      </c>
      <c r="N298" s="30">
        <f t="shared" si="21"/>
        <v>-1</v>
      </c>
      <c r="O298" s="29">
        <f t="shared" si="20"/>
        <v>0</v>
      </c>
      <c r="P298" s="30">
        <f t="shared" si="22"/>
        <v>-1</v>
      </c>
      <c r="Q298" s="37"/>
    </row>
    <row r="299" spans="1:17">
      <c r="A299" s="31"/>
      <c r="B299" s="36"/>
      <c r="C299" s="32"/>
      <c r="D299" s="33"/>
      <c r="E299" s="33"/>
      <c r="F299" s="33"/>
      <c r="G299" s="33"/>
      <c r="H299" s="34"/>
      <c r="I299" s="34"/>
      <c r="J299" s="35"/>
      <c r="K299" s="38"/>
      <c r="L299" s="36"/>
      <c r="M299" s="29">
        <f t="shared" si="19"/>
        <v>0</v>
      </c>
      <c r="N299" s="30">
        <f t="shared" si="21"/>
        <v>-1</v>
      </c>
      <c r="O299" s="29">
        <f t="shared" si="20"/>
        <v>0</v>
      </c>
      <c r="P299" s="30">
        <f t="shared" si="22"/>
        <v>-1</v>
      </c>
      <c r="Q299" s="37"/>
    </row>
    <row r="300" spans="1:17">
      <c r="A300" s="31"/>
      <c r="B300" s="36"/>
      <c r="C300" s="32"/>
      <c r="D300" s="33"/>
      <c r="E300" s="33"/>
      <c r="F300" s="33"/>
      <c r="G300" s="33"/>
      <c r="H300" s="34"/>
      <c r="I300" s="34"/>
      <c r="J300" s="35"/>
      <c r="K300" s="38"/>
      <c r="L300" s="36"/>
      <c r="M300" s="29">
        <f t="shared" si="19"/>
        <v>0</v>
      </c>
      <c r="N300" s="30">
        <f t="shared" si="21"/>
        <v>-1</v>
      </c>
      <c r="O300" s="29">
        <f t="shared" si="20"/>
        <v>0</v>
      </c>
      <c r="P300" s="30">
        <f t="shared" si="22"/>
        <v>-1</v>
      </c>
      <c r="Q300" s="37"/>
    </row>
    <row r="301" spans="1:17">
      <c r="A301" s="31"/>
      <c r="B301" s="36"/>
      <c r="C301" s="32"/>
      <c r="D301" s="33"/>
      <c r="E301" s="33"/>
      <c r="F301" s="33"/>
      <c r="G301" s="33"/>
      <c r="H301" s="34"/>
      <c r="I301" s="34"/>
      <c r="J301" s="35"/>
      <c r="K301" s="38"/>
      <c r="L301" s="36"/>
      <c r="M301" s="29">
        <f t="shared" si="19"/>
        <v>0</v>
      </c>
      <c r="N301" s="30">
        <f t="shared" si="21"/>
        <v>-1</v>
      </c>
      <c r="O301" s="29">
        <f t="shared" si="20"/>
        <v>0</v>
      </c>
      <c r="P301" s="30">
        <f t="shared" si="22"/>
        <v>-1</v>
      </c>
      <c r="Q301" s="37"/>
    </row>
    <row r="302" spans="1:17">
      <c r="A302" s="31"/>
      <c r="B302" s="36"/>
      <c r="C302" s="32"/>
      <c r="D302" s="33"/>
      <c r="E302" s="33"/>
      <c r="F302" s="33"/>
      <c r="G302" s="33"/>
      <c r="H302" s="34"/>
      <c r="I302" s="34"/>
      <c r="J302" s="35"/>
      <c r="K302" s="38"/>
      <c r="L302" s="36"/>
      <c r="M302" s="29">
        <f t="shared" ref="M302:M365" si="23">IF(K302="",0,(SUMIF($G$13:$G$534,K302,$H$13:$H$534)))</f>
        <v>0</v>
      </c>
      <c r="N302" s="30">
        <f t="shared" si="21"/>
        <v>-1</v>
      </c>
      <c r="O302" s="29">
        <f t="shared" ref="O302:O365" si="24">IF(K302="",0,(SUMIF($G$217:$G$734,K302,$I$217:$I$734)))</f>
        <v>0</v>
      </c>
      <c r="P302" s="30">
        <f t="shared" si="22"/>
        <v>-1</v>
      </c>
      <c r="Q302" s="37"/>
    </row>
    <row r="303" spans="1:17">
      <c r="A303" s="31"/>
      <c r="B303" s="36"/>
      <c r="C303" s="32"/>
      <c r="D303" s="33"/>
      <c r="E303" s="33"/>
      <c r="F303" s="33"/>
      <c r="G303" s="33"/>
      <c r="H303" s="34"/>
      <c r="I303" s="34"/>
      <c r="J303" s="35"/>
      <c r="K303" s="38"/>
      <c r="L303" s="36"/>
      <c r="M303" s="29">
        <f t="shared" si="23"/>
        <v>0</v>
      </c>
      <c r="N303" s="30">
        <f t="shared" si="21"/>
        <v>-1</v>
      </c>
      <c r="O303" s="29">
        <f t="shared" si="24"/>
        <v>0</v>
      </c>
      <c r="P303" s="30">
        <f t="shared" si="22"/>
        <v>-1</v>
      </c>
      <c r="Q303" s="37"/>
    </row>
    <row r="304" spans="1:17">
      <c r="A304" s="31"/>
      <c r="B304" s="36"/>
      <c r="C304" s="32"/>
      <c r="D304" s="33"/>
      <c r="E304" s="33"/>
      <c r="F304" s="33"/>
      <c r="G304" s="33"/>
      <c r="H304" s="34"/>
      <c r="I304" s="34"/>
      <c r="J304" s="35"/>
      <c r="K304" s="38"/>
      <c r="L304" s="36"/>
      <c r="M304" s="29">
        <f t="shared" si="23"/>
        <v>0</v>
      </c>
      <c r="N304" s="30">
        <f t="shared" si="21"/>
        <v>-1</v>
      </c>
      <c r="O304" s="29">
        <f t="shared" si="24"/>
        <v>0</v>
      </c>
      <c r="P304" s="30">
        <f t="shared" si="22"/>
        <v>-1</v>
      </c>
      <c r="Q304" s="37"/>
    </row>
    <row r="305" spans="1:17">
      <c r="A305" s="31"/>
      <c r="B305" s="36"/>
      <c r="C305" s="32"/>
      <c r="D305" s="33"/>
      <c r="E305" s="33"/>
      <c r="F305" s="33"/>
      <c r="G305" s="33"/>
      <c r="H305" s="34"/>
      <c r="I305" s="34"/>
      <c r="J305" s="35"/>
      <c r="K305" s="38"/>
      <c r="L305" s="36"/>
      <c r="M305" s="29">
        <f t="shared" si="23"/>
        <v>0</v>
      </c>
      <c r="N305" s="30">
        <f t="shared" si="21"/>
        <v>-1</v>
      </c>
      <c r="O305" s="29">
        <f t="shared" si="24"/>
        <v>0</v>
      </c>
      <c r="P305" s="30">
        <f t="shared" si="22"/>
        <v>-1</v>
      </c>
      <c r="Q305" s="37"/>
    </row>
    <row r="306" spans="1:17">
      <c r="A306" s="31"/>
      <c r="B306" s="36"/>
      <c r="C306" s="32"/>
      <c r="D306" s="33"/>
      <c r="E306" s="33"/>
      <c r="F306" s="33"/>
      <c r="G306" s="33"/>
      <c r="H306" s="34"/>
      <c r="I306" s="34"/>
      <c r="J306" s="35"/>
      <c r="K306" s="38"/>
      <c r="L306" s="36"/>
      <c r="M306" s="29">
        <f t="shared" si="23"/>
        <v>0</v>
      </c>
      <c r="N306" s="30">
        <f t="shared" si="21"/>
        <v>-1</v>
      </c>
      <c r="O306" s="29">
        <f t="shared" si="24"/>
        <v>0</v>
      </c>
      <c r="P306" s="30">
        <f t="shared" si="22"/>
        <v>-1</v>
      </c>
      <c r="Q306" s="37"/>
    </row>
    <row r="307" spans="1:17">
      <c r="A307" s="31"/>
      <c r="B307" s="36"/>
      <c r="C307" s="32"/>
      <c r="D307" s="33"/>
      <c r="E307" s="33"/>
      <c r="F307" s="33"/>
      <c r="G307" s="33"/>
      <c r="H307" s="34"/>
      <c r="I307" s="34"/>
      <c r="J307" s="35"/>
      <c r="K307" s="38"/>
      <c r="L307" s="36"/>
      <c r="M307" s="29">
        <f t="shared" si="23"/>
        <v>0</v>
      </c>
      <c r="N307" s="30">
        <f t="shared" si="21"/>
        <v>-1</v>
      </c>
      <c r="O307" s="29">
        <f t="shared" si="24"/>
        <v>0</v>
      </c>
      <c r="P307" s="30">
        <f t="shared" si="22"/>
        <v>-1</v>
      </c>
      <c r="Q307" s="37"/>
    </row>
    <row r="308" spans="1:17">
      <c r="A308" s="31"/>
      <c r="B308" s="36"/>
      <c r="C308" s="32"/>
      <c r="D308" s="33"/>
      <c r="E308" s="33"/>
      <c r="F308" s="33"/>
      <c r="G308" s="33"/>
      <c r="H308" s="34"/>
      <c r="I308" s="34"/>
      <c r="J308" s="35"/>
      <c r="K308" s="38"/>
      <c r="L308" s="36"/>
      <c r="M308" s="29">
        <f t="shared" si="23"/>
        <v>0</v>
      </c>
      <c r="N308" s="30">
        <f t="shared" si="21"/>
        <v>-1</v>
      </c>
      <c r="O308" s="29">
        <f t="shared" si="24"/>
        <v>0</v>
      </c>
      <c r="P308" s="30">
        <f t="shared" si="22"/>
        <v>-1</v>
      </c>
      <c r="Q308" s="37"/>
    </row>
    <row r="309" spans="1:17">
      <c r="A309" s="31"/>
      <c r="B309" s="36"/>
      <c r="C309" s="32"/>
      <c r="D309" s="33"/>
      <c r="E309" s="33"/>
      <c r="F309" s="33"/>
      <c r="G309" s="33"/>
      <c r="H309" s="34"/>
      <c r="I309" s="34"/>
      <c r="J309" s="35"/>
      <c r="K309" s="38"/>
      <c r="L309" s="36"/>
      <c r="M309" s="29">
        <f t="shared" si="23"/>
        <v>0</v>
      </c>
      <c r="N309" s="30">
        <f t="shared" si="21"/>
        <v>-1</v>
      </c>
      <c r="O309" s="29">
        <f t="shared" si="24"/>
        <v>0</v>
      </c>
      <c r="P309" s="30">
        <f t="shared" si="22"/>
        <v>-1</v>
      </c>
      <c r="Q309" s="37"/>
    </row>
    <row r="310" spans="1:17">
      <c r="A310" s="31"/>
      <c r="B310" s="36"/>
      <c r="C310" s="32"/>
      <c r="D310" s="33"/>
      <c r="E310" s="33"/>
      <c r="F310" s="33"/>
      <c r="G310" s="33"/>
      <c r="H310" s="34"/>
      <c r="I310" s="34"/>
      <c r="J310" s="35"/>
      <c r="K310" s="38"/>
      <c r="L310" s="36"/>
      <c r="M310" s="29">
        <f t="shared" si="23"/>
        <v>0</v>
      </c>
      <c r="N310" s="30">
        <f t="shared" si="21"/>
        <v>-1</v>
      </c>
      <c r="O310" s="29">
        <f t="shared" si="24"/>
        <v>0</v>
      </c>
      <c r="P310" s="30">
        <f t="shared" si="22"/>
        <v>-1</v>
      </c>
      <c r="Q310" s="37"/>
    </row>
    <row r="311" spans="1:17">
      <c r="A311" s="31"/>
      <c r="B311" s="36"/>
      <c r="C311" s="32"/>
      <c r="D311" s="33"/>
      <c r="E311" s="33"/>
      <c r="F311" s="33"/>
      <c r="G311" s="33"/>
      <c r="H311" s="34"/>
      <c r="I311" s="34"/>
      <c r="J311" s="35"/>
      <c r="K311" s="38"/>
      <c r="L311" s="36"/>
      <c r="M311" s="29">
        <f t="shared" si="23"/>
        <v>0</v>
      </c>
      <c r="N311" s="30">
        <f t="shared" si="21"/>
        <v>-1</v>
      </c>
      <c r="O311" s="29">
        <f t="shared" si="24"/>
        <v>0</v>
      </c>
      <c r="P311" s="30">
        <f t="shared" si="22"/>
        <v>-1</v>
      </c>
      <c r="Q311" s="37"/>
    </row>
    <row r="312" spans="1:17">
      <c r="A312" s="31"/>
      <c r="B312" s="36"/>
      <c r="C312" s="32"/>
      <c r="D312" s="33"/>
      <c r="E312" s="33"/>
      <c r="F312" s="33"/>
      <c r="G312" s="33"/>
      <c r="H312" s="34"/>
      <c r="I312" s="34"/>
      <c r="J312" s="35"/>
      <c r="K312" s="38"/>
      <c r="L312" s="36"/>
      <c r="M312" s="29">
        <f t="shared" si="23"/>
        <v>0</v>
      </c>
      <c r="N312" s="30">
        <f t="shared" si="21"/>
        <v>-1</v>
      </c>
      <c r="O312" s="29">
        <f t="shared" si="24"/>
        <v>0</v>
      </c>
      <c r="P312" s="30">
        <f t="shared" si="22"/>
        <v>-1</v>
      </c>
      <c r="Q312" s="37"/>
    </row>
    <row r="313" spans="1:17">
      <c r="A313" s="31"/>
      <c r="B313" s="36"/>
      <c r="C313" s="32"/>
      <c r="D313" s="33"/>
      <c r="E313" s="33"/>
      <c r="F313" s="33"/>
      <c r="G313" s="33"/>
      <c r="H313" s="34"/>
      <c r="I313" s="34"/>
      <c r="J313" s="35"/>
      <c r="K313" s="38"/>
      <c r="L313" s="36"/>
      <c r="M313" s="29">
        <f t="shared" si="23"/>
        <v>0</v>
      </c>
      <c r="N313" s="30">
        <f t="shared" si="21"/>
        <v>-1</v>
      </c>
      <c r="O313" s="29">
        <f t="shared" si="24"/>
        <v>0</v>
      </c>
      <c r="P313" s="30">
        <f t="shared" si="22"/>
        <v>-1</v>
      </c>
      <c r="Q313" s="37"/>
    </row>
    <row r="314" spans="1:17">
      <c r="A314" s="31"/>
      <c r="B314" s="36"/>
      <c r="C314" s="32"/>
      <c r="D314" s="33"/>
      <c r="E314" s="33"/>
      <c r="F314" s="33"/>
      <c r="G314" s="33"/>
      <c r="H314" s="34"/>
      <c r="I314" s="34"/>
      <c r="J314" s="35"/>
      <c r="K314" s="38"/>
      <c r="L314" s="36"/>
      <c r="M314" s="29">
        <f t="shared" si="23"/>
        <v>0</v>
      </c>
      <c r="N314" s="30">
        <f t="shared" si="21"/>
        <v>-1</v>
      </c>
      <c r="O314" s="29">
        <f t="shared" si="24"/>
        <v>0</v>
      </c>
      <c r="P314" s="30">
        <f t="shared" si="22"/>
        <v>-1</v>
      </c>
      <c r="Q314" s="37"/>
    </row>
    <row r="315" spans="1:17">
      <c r="A315" s="31"/>
      <c r="B315" s="36"/>
      <c r="C315" s="32"/>
      <c r="D315" s="33"/>
      <c r="E315" s="33"/>
      <c r="F315" s="33"/>
      <c r="G315" s="33"/>
      <c r="H315" s="34"/>
      <c r="I315" s="34"/>
      <c r="J315" s="35"/>
      <c r="K315" s="38"/>
      <c r="L315" s="36"/>
      <c r="M315" s="29">
        <f t="shared" si="23"/>
        <v>0</v>
      </c>
      <c r="N315" s="30">
        <f t="shared" si="21"/>
        <v>-1</v>
      </c>
      <c r="O315" s="29">
        <f t="shared" si="24"/>
        <v>0</v>
      </c>
      <c r="P315" s="30">
        <f t="shared" si="22"/>
        <v>-1</v>
      </c>
      <c r="Q315" s="37"/>
    </row>
    <row r="316" spans="1:17">
      <c r="A316" s="31"/>
      <c r="B316" s="36"/>
      <c r="C316" s="32"/>
      <c r="D316" s="33"/>
      <c r="E316" s="33"/>
      <c r="F316" s="33"/>
      <c r="G316" s="33"/>
      <c r="H316" s="34"/>
      <c r="I316" s="34"/>
      <c r="J316" s="35"/>
      <c r="K316" s="38"/>
      <c r="L316" s="36"/>
      <c r="M316" s="29">
        <f t="shared" si="23"/>
        <v>0</v>
      </c>
      <c r="N316" s="30">
        <f t="shared" si="21"/>
        <v>-1</v>
      </c>
      <c r="O316" s="29">
        <f t="shared" si="24"/>
        <v>0</v>
      </c>
      <c r="P316" s="30">
        <f t="shared" si="22"/>
        <v>-1</v>
      </c>
      <c r="Q316" s="37"/>
    </row>
    <row r="317" spans="1:17">
      <c r="A317" s="31"/>
      <c r="B317" s="36"/>
      <c r="C317" s="32"/>
      <c r="D317" s="33"/>
      <c r="E317" s="33"/>
      <c r="F317" s="33"/>
      <c r="G317" s="33"/>
      <c r="H317" s="34"/>
      <c r="I317" s="34"/>
      <c r="J317" s="35"/>
      <c r="K317" s="38"/>
      <c r="L317" s="36"/>
      <c r="M317" s="29">
        <f t="shared" si="23"/>
        <v>0</v>
      </c>
      <c r="N317" s="30">
        <f t="shared" si="21"/>
        <v>-1</v>
      </c>
      <c r="O317" s="29">
        <f t="shared" si="24"/>
        <v>0</v>
      </c>
      <c r="P317" s="30">
        <f t="shared" si="22"/>
        <v>-1</v>
      </c>
      <c r="Q317" s="37"/>
    </row>
    <row r="318" spans="1:17">
      <c r="A318" s="31"/>
      <c r="B318" s="36"/>
      <c r="C318" s="32"/>
      <c r="D318" s="33"/>
      <c r="E318" s="33"/>
      <c r="F318" s="33"/>
      <c r="G318" s="33"/>
      <c r="H318" s="34"/>
      <c r="I318" s="34"/>
      <c r="J318" s="35"/>
      <c r="K318" s="38"/>
      <c r="L318" s="36"/>
      <c r="M318" s="29">
        <f t="shared" si="23"/>
        <v>0</v>
      </c>
      <c r="N318" s="30">
        <f t="shared" si="21"/>
        <v>-1</v>
      </c>
      <c r="O318" s="29">
        <f t="shared" si="24"/>
        <v>0</v>
      </c>
      <c r="P318" s="30">
        <f t="shared" si="22"/>
        <v>-1</v>
      </c>
      <c r="Q318" s="37"/>
    </row>
    <row r="319" spans="1:17">
      <c r="A319" s="31"/>
      <c r="B319" s="36"/>
      <c r="C319" s="32"/>
      <c r="D319" s="33"/>
      <c r="E319" s="33"/>
      <c r="F319" s="33"/>
      <c r="G319" s="33"/>
      <c r="H319" s="34"/>
      <c r="I319" s="34"/>
      <c r="J319" s="35"/>
      <c r="K319" s="38"/>
      <c r="L319" s="36"/>
      <c r="M319" s="29">
        <f t="shared" si="23"/>
        <v>0</v>
      </c>
      <c r="N319" s="30">
        <f t="shared" si="21"/>
        <v>-1</v>
      </c>
      <c r="O319" s="29">
        <f t="shared" si="24"/>
        <v>0</v>
      </c>
      <c r="P319" s="30">
        <f t="shared" si="22"/>
        <v>-1</v>
      </c>
      <c r="Q319" s="37"/>
    </row>
    <row r="320" spans="1:17">
      <c r="A320" s="31"/>
      <c r="B320" s="36"/>
      <c r="C320" s="32"/>
      <c r="D320" s="33"/>
      <c r="E320" s="33"/>
      <c r="F320" s="33"/>
      <c r="G320" s="33"/>
      <c r="H320" s="34"/>
      <c r="I320" s="34"/>
      <c r="J320" s="35"/>
      <c r="K320" s="38"/>
      <c r="L320" s="36"/>
      <c r="M320" s="29">
        <f t="shared" si="23"/>
        <v>0</v>
      </c>
      <c r="N320" s="30">
        <f t="shared" si="21"/>
        <v>-1</v>
      </c>
      <c r="O320" s="29">
        <f t="shared" si="24"/>
        <v>0</v>
      </c>
      <c r="P320" s="30">
        <f t="shared" si="22"/>
        <v>-1</v>
      </c>
      <c r="Q320" s="37"/>
    </row>
    <row r="321" spans="1:17">
      <c r="A321" s="31"/>
      <c r="B321" s="36"/>
      <c r="C321" s="32"/>
      <c r="D321" s="33"/>
      <c r="E321" s="33"/>
      <c r="F321" s="33"/>
      <c r="G321" s="33"/>
      <c r="H321" s="34"/>
      <c r="I321" s="34"/>
      <c r="J321" s="35"/>
      <c r="K321" s="38"/>
      <c r="L321" s="36"/>
      <c r="M321" s="29">
        <f t="shared" si="23"/>
        <v>0</v>
      </c>
      <c r="N321" s="30">
        <f t="shared" si="21"/>
        <v>-1</v>
      </c>
      <c r="O321" s="29">
        <f t="shared" si="24"/>
        <v>0</v>
      </c>
      <c r="P321" s="30">
        <f t="shared" si="22"/>
        <v>-1</v>
      </c>
      <c r="Q321" s="37"/>
    </row>
    <row r="322" spans="1:17">
      <c r="A322" s="31"/>
      <c r="B322" s="36"/>
      <c r="C322" s="32"/>
      <c r="D322" s="33"/>
      <c r="E322" s="33"/>
      <c r="F322" s="33"/>
      <c r="G322" s="33"/>
      <c r="H322" s="34"/>
      <c r="I322" s="34"/>
      <c r="J322" s="35"/>
      <c r="K322" s="38"/>
      <c r="L322" s="36"/>
      <c r="M322" s="29">
        <f t="shared" si="23"/>
        <v>0</v>
      </c>
      <c r="N322" s="30">
        <f t="shared" si="21"/>
        <v>-1</v>
      </c>
      <c r="O322" s="29">
        <f t="shared" si="24"/>
        <v>0</v>
      </c>
      <c r="P322" s="30">
        <f t="shared" si="22"/>
        <v>-1</v>
      </c>
      <c r="Q322" s="37"/>
    </row>
    <row r="323" spans="1:17">
      <c r="A323" s="31"/>
      <c r="B323" s="36"/>
      <c r="C323" s="32"/>
      <c r="D323" s="33"/>
      <c r="E323" s="33"/>
      <c r="F323" s="33"/>
      <c r="G323" s="33"/>
      <c r="H323" s="34"/>
      <c r="I323" s="34"/>
      <c r="J323" s="35"/>
      <c r="K323" s="38"/>
      <c r="L323" s="36"/>
      <c r="M323" s="29">
        <f t="shared" si="23"/>
        <v>0</v>
      </c>
      <c r="N323" s="30">
        <f t="shared" si="21"/>
        <v>-1</v>
      </c>
      <c r="O323" s="29">
        <f t="shared" si="24"/>
        <v>0</v>
      </c>
      <c r="P323" s="30">
        <f t="shared" si="22"/>
        <v>-1</v>
      </c>
      <c r="Q323" s="37"/>
    </row>
    <row r="324" spans="1:17">
      <c r="A324" s="31"/>
      <c r="B324" s="36"/>
      <c r="C324" s="32"/>
      <c r="D324" s="33"/>
      <c r="E324" s="33"/>
      <c r="F324" s="33"/>
      <c r="G324" s="33"/>
      <c r="H324" s="34"/>
      <c r="I324" s="34"/>
      <c r="J324" s="35"/>
      <c r="K324" s="38"/>
      <c r="L324" s="36"/>
      <c r="M324" s="29">
        <f t="shared" si="23"/>
        <v>0</v>
      </c>
      <c r="N324" s="30">
        <f t="shared" si="21"/>
        <v>-1</v>
      </c>
      <c r="O324" s="29">
        <f t="shared" si="24"/>
        <v>0</v>
      </c>
      <c r="P324" s="30">
        <f t="shared" si="22"/>
        <v>-1</v>
      </c>
      <c r="Q324" s="37"/>
    </row>
    <row r="325" spans="1:17">
      <c r="A325" s="31"/>
      <c r="B325" s="36"/>
      <c r="C325" s="32"/>
      <c r="D325" s="33"/>
      <c r="E325" s="33"/>
      <c r="F325" s="33"/>
      <c r="G325" s="33"/>
      <c r="H325" s="34"/>
      <c r="I325" s="34"/>
      <c r="J325" s="35"/>
      <c r="K325" s="38"/>
      <c r="L325" s="36"/>
      <c r="M325" s="29">
        <f t="shared" si="23"/>
        <v>0</v>
      </c>
      <c r="N325" s="30">
        <f t="shared" si="21"/>
        <v>-1</v>
      </c>
      <c r="O325" s="29">
        <f t="shared" si="24"/>
        <v>0</v>
      </c>
      <c r="P325" s="30">
        <f t="shared" si="22"/>
        <v>-1</v>
      </c>
      <c r="Q325" s="37"/>
    </row>
    <row r="326" spans="1:17">
      <c r="A326" s="31"/>
      <c r="B326" s="36"/>
      <c r="C326" s="32"/>
      <c r="D326" s="33"/>
      <c r="E326" s="33"/>
      <c r="F326" s="33"/>
      <c r="G326" s="33"/>
      <c r="H326" s="34"/>
      <c r="I326" s="34"/>
      <c r="J326" s="35"/>
      <c r="K326" s="38"/>
      <c r="L326" s="36"/>
      <c r="M326" s="29">
        <f t="shared" si="23"/>
        <v>0</v>
      </c>
      <c r="N326" s="30">
        <f t="shared" si="21"/>
        <v>-1</v>
      </c>
      <c r="O326" s="29">
        <f t="shared" si="24"/>
        <v>0</v>
      </c>
      <c r="P326" s="30">
        <f t="shared" si="22"/>
        <v>-1</v>
      </c>
      <c r="Q326" s="37"/>
    </row>
    <row r="327" spans="1:17">
      <c r="A327" s="31"/>
      <c r="B327" s="36"/>
      <c r="C327" s="32"/>
      <c r="D327" s="33"/>
      <c r="E327" s="33"/>
      <c r="F327" s="33"/>
      <c r="G327" s="33"/>
      <c r="H327" s="34"/>
      <c r="I327" s="34"/>
      <c r="J327" s="35"/>
      <c r="K327" s="38"/>
      <c r="L327" s="36"/>
      <c r="M327" s="29">
        <f t="shared" si="23"/>
        <v>0</v>
      </c>
      <c r="N327" s="30">
        <f t="shared" si="21"/>
        <v>-1</v>
      </c>
      <c r="O327" s="29">
        <f t="shared" si="24"/>
        <v>0</v>
      </c>
      <c r="P327" s="30">
        <f t="shared" si="22"/>
        <v>-1</v>
      </c>
      <c r="Q327" s="37"/>
    </row>
    <row r="328" spans="1:17">
      <c r="A328" s="31"/>
      <c r="B328" s="36"/>
      <c r="C328" s="32"/>
      <c r="D328" s="33"/>
      <c r="E328" s="33"/>
      <c r="F328" s="33"/>
      <c r="G328" s="33"/>
      <c r="H328" s="34"/>
      <c r="I328" s="34"/>
      <c r="J328" s="35"/>
      <c r="K328" s="38"/>
      <c r="L328" s="36"/>
      <c r="M328" s="29">
        <f t="shared" si="23"/>
        <v>0</v>
      </c>
      <c r="N328" s="30">
        <f t="shared" si="21"/>
        <v>-1</v>
      </c>
      <c r="O328" s="29">
        <f t="shared" si="24"/>
        <v>0</v>
      </c>
      <c r="P328" s="30">
        <f t="shared" si="22"/>
        <v>-1</v>
      </c>
      <c r="Q328" s="37"/>
    </row>
    <row r="329" spans="1:17">
      <c r="A329" s="31"/>
      <c r="B329" s="36"/>
      <c r="C329" s="32"/>
      <c r="D329" s="33"/>
      <c r="E329" s="33"/>
      <c r="F329" s="33"/>
      <c r="G329" s="33"/>
      <c r="H329" s="34"/>
      <c r="I329" s="34"/>
      <c r="J329" s="35"/>
      <c r="K329" s="38"/>
      <c r="L329" s="36"/>
      <c r="M329" s="29">
        <f t="shared" si="23"/>
        <v>0</v>
      </c>
      <c r="N329" s="30">
        <f t="shared" si="21"/>
        <v>-1</v>
      </c>
      <c r="O329" s="29">
        <f t="shared" si="24"/>
        <v>0</v>
      </c>
      <c r="P329" s="30">
        <f t="shared" si="22"/>
        <v>-1</v>
      </c>
      <c r="Q329" s="37"/>
    </row>
    <row r="330" spans="1:17">
      <c r="A330" s="31"/>
      <c r="B330" s="36"/>
      <c r="C330" s="32"/>
      <c r="D330" s="33"/>
      <c r="E330" s="33"/>
      <c r="F330" s="33"/>
      <c r="G330" s="33"/>
      <c r="H330" s="34"/>
      <c r="I330" s="34"/>
      <c r="J330" s="35"/>
      <c r="K330" s="38"/>
      <c r="L330" s="36"/>
      <c r="M330" s="29">
        <f t="shared" si="23"/>
        <v>0</v>
      </c>
      <c r="N330" s="30">
        <f t="shared" si="21"/>
        <v>-1</v>
      </c>
      <c r="O330" s="29">
        <f t="shared" si="24"/>
        <v>0</v>
      </c>
      <c r="P330" s="30">
        <f t="shared" si="22"/>
        <v>-1</v>
      </c>
      <c r="Q330" s="37"/>
    </row>
    <row r="331" spans="1:17">
      <c r="A331" s="31"/>
      <c r="B331" s="36"/>
      <c r="C331" s="32"/>
      <c r="D331" s="33"/>
      <c r="E331" s="33"/>
      <c r="F331" s="33"/>
      <c r="G331" s="33"/>
      <c r="H331" s="34"/>
      <c r="I331" s="34"/>
      <c r="J331" s="35"/>
      <c r="K331" s="38"/>
      <c r="L331" s="36"/>
      <c r="M331" s="29">
        <f t="shared" si="23"/>
        <v>0</v>
      </c>
      <c r="N331" s="30">
        <f t="shared" si="21"/>
        <v>-1</v>
      </c>
      <c r="O331" s="29">
        <f t="shared" si="24"/>
        <v>0</v>
      </c>
      <c r="P331" s="30">
        <f t="shared" si="22"/>
        <v>-1</v>
      </c>
      <c r="Q331" s="37"/>
    </row>
    <row r="332" spans="1:17">
      <c r="A332" s="31"/>
      <c r="B332" s="36"/>
      <c r="C332" s="32"/>
      <c r="D332" s="33"/>
      <c r="E332" s="33"/>
      <c r="F332" s="33"/>
      <c r="G332" s="33"/>
      <c r="H332" s="34"/>
      <c r="I332" s="34"/>
      <c r="J332" s="35"/>
      <c r="K332" s="38"/>
      <c r="L332" s="36"/>
      <c r="M332" s="29">
        <f t="shared" si="23"/>
        <v>0</v>
      </c>
      <c r="N332" s="30">
        <f t="shared" si="21"/>
        <v>-1</v>
      </c>
      <c r="O332" s="29">
        <f t="shared" si="24"/>
        <v>0</v>
      </c>
      <c r="P332" s="30">
        <f t="shared" si="22"/>
        <v>-1</v>
      </c>
      <c r="Q332" s="37"/>
    </row>
    <row r="333" spans="1:17">
      <c r="A333" s="31"/>
      <c r="B333" s="36"/>
      <c r="C333" s="32"/>
      <c r="D333" s="33"/>
      <c r="E333" s="33"/>
      <c r="F333" s="33"/>
      <c r="G333" s="33"/>
      <c r="H333" s="34"/>
      <c r="I333" s="34"/>
      <c r="J333" s="35"/>
      <c r="K333" s="38"/>
      <c r="L333" s="36"/>
      <c r="M333" s="29">
        <f t="shared" si="23"/>
        <v>0</v>
      </c>
      <c r="N333" s="30">
        <f t="shared" si="21"/>
        <v>-1</v>
      </c>
      <c r="O333" s="29">
        <f t="shared" si="24"/>
        <v>0</v>
      </c>
      <c r="P333" s="30">
        <f t="shared" si="22"/>
        <v>-1</v>
      </c>
      <c r="Q333" s="37"/>
    </row>
    <row r="334" spans="1:17">
      <c r="A334" s="31"/>
      <c r="B334" s="36"/>
      <c r="C334" s="33"/>
      <c r="D334" s="33"/>
      <c r="E334" s="33"/>
      <c r="F334" s="33"/>
      <c r="G334" s="33"/>
      <c r="H334" s="36"/>
      <c r="I334" s="34"/>
      <c r="J334" s="35"/>
      <c r="K334" s="38"/>
      <c r="L334" s="36"/>
      <c r="M334" s="29">
        <f t="shared" si="23"/>
        <v>0</v>
      </c>
      <c r="N334" s="30">
        <f t="shared" si="21"/>
        <v>-1</v>
      </c>
      <c r="O334" s="29">
        <f t="shared" si="24"/>
        <v>0</v>
      </c>
      <c r="P334" s="30">
        <f t="shared" si="22"/>
        <v>-1</v>
      </c>
      <c r="Q334" s="37"/>
    </row>
    <row r="335" spans="1:17">
      <c r="A335" s="31"/>
      <c r="B335" s="36"/>
      <c r="C335" s="33"/>
      <c r="D335" s="33"/>
      <c r="E335" s="33"/>
      <c r="F335" s="33"/>
      <c r="G335" s="33"/>
      <c r="H335" s="36"/>
      <c r="I335" s="34"/>
      <c r="J335" s="35"/>
      <c r="K335" s="38"/>
      <c r="L335" s="36"/>
      <c r="M335" s="29">
        <f t="shared" si="23"/>
        <v>0</v>
      </c>
      <c r="N335" s="30">
        <f t="shared" si="21"/>
        <v>-1</v>
      </c>
      <c r="O335" s="29">
        <f t="shared" si="24"/>
        <v>0</v>
      </c>
      <c r="P335" s="30">
        <f t="shared" si="22"/>
        <v>-1</v>
      </c>
      <c r="Q335" s="37"/>
    </row>
    <row r="336" spans="1:17">
      <c r="A336" s="31"/>
      <c r="B336" s="36"/>
      <c r="C336" s="33"/>
      <c r="D336" s="33"/>
      <c r="E336" s="33"/>
      <c r="F336" s="33"/>
      <c r="G336" s="33"/>
      <c r="H336" s="36"/>
      <c r="I336" s="34"/>
      <c r="J336" s="35"/>
      <c r="K336" s="38"/>
      <c r="L336" s="36"/>
      <c r="M336" s="29">
        <f t="shared" si="23"/>
        <v>0</v>
      </c>
      <c r="N336" s="30">
        <f t="shared" si="21"/>
        <v>-1</v>
      </c>
      <c r="O336" s="29">
        <f t="shared" si="24"/>
        <v>0</v>
      </c>
      <c r="P336" s="30">
        <f t="shared" si="22"/>
        <v>-1</v>
      </c>
      <c r="Q336" s="37"/>
    </row>
    <row r="337" spans="1:17">
      <c r="A337" s="31"/>
      <c r="B337" s="36"/>
      <c r="C337" s="33"/>
      <c r="D337" s="33"/>
      <c r="E337" s="33"/>
      <c r="F337" s="33"/>
      <c r="G337" s="33"/>
      <c r="H337" s="36"/>
      <c r="I337" s="34"/>
      <c r="J337" s="35"/>
      <c r="K337" s="38"/>
      <c r="L337" s="36"/>
      <c r="M337" s="29">
        <f t="shared" si="23"/>
        <v>0</v>
      </c>
      <c r="N337" s="30">
        <f t="shared" si="21"/>
        <v>-1</v>
      </c>
      <c r="O337" s="29">
        <f t="shared" si="24"/>
        <v>0</v>
      </c>
      <c r="P337" s="30">
        <f t="shared" si="22"/>
        <v>-1</v>
      </c>
      <c r="Q337" s="37"/>
    </row>
    <row r="338" spans="1:17">
      <c r="A338" s="31"/>
      <c r="B338" s="36"/>
      <c r="C338" s="33"/>
      <c r="D338" s="33"/>
      <c r="E338" s="33"/>
      <c r="F338" s="33"/>
      <c r="G338" s="33"/>
      <c r="H338" s="36"/>
      <c r="I338" s="34"/>
      <c r="J338" s="35"/>
      <c r="K338" s="38"/>
      <c r="L338" s="36"/>
      <c r="M338" s="29">
        <f t="shared" si="23"/>
        <v>0</v>
      </c>
      <c r="N338" s="30">
        <f t="shared" si="21"/>
        <v>-1</v>
      </c>
      <c r="O338" s="29">
        <f t="shared" si="24"/>
        <v>0</v>
      </c>
      <c r="P338" s="30">
        <f t="shared" si="22"/>
        <v>-1</v>
      </c>
      <c r="Q338" s="37"/>
    </row>
    <row r="339" spans="1:17">
      <c r="A339" s="31"/>
      <c r="B339" s="36"/>
      <c r="C339" s="33"/>
      <c r="D339" s="33"/>
      <c r="E339" s="33"/>
      <c r="F339" s="33"/>
      <c r="G339" s="33"/>
      <c r="H339" s="36"/>
      <c r="I339" s="34"/>
      <c r="J339" s="35"/>
      <c r="K339" s="38"/>
      <c r="L339" s="36"/>
      <c r="M339" s="29">
        <f t="shared" si="23"/>
        <v>0</v>
      </c>
      <c r="N339" s="30">
        <f t="shared" si="21"/>
        <v>-1</v>
      </c>
      <c r="O339" s="29">
        <f t="shared" si="24"/>
        <v>0</v>
      </c>
      <c r="P339" s="30">
        <f t="shared" si="22"/>
        <v>-1</v>
      </c>
      <c r="Q339" s="37"/>
    </row>
    <row r="340" spans="1:17">
      <c r="A340" s="31"/>
      <c r="B340" s="36"/>
      <c r="C340" s="33"/>
      <c r="D340" s="33"/>
      <c r="E340" s="33"/>
      <c r="F340" s="33"/>
      <c r="G340" s="33"/>
      <c r="H340" s="36"/>
      <c r="I340" s="34"/>
      <c r="J340" s="35"/>
      <c r="K340" s="38"/>
      <c r="L340" s="36"/>
      <c r="M340" s="29">
        <f t="shared" si="23"/>
        <v>0</v>
      </c>
      <c r="N340" s="30">
        <f t="shared" si="21"/>
        <v>-1</v>
      </c>
      <c r="O340" s="29">
        <f t="shared" si="24"/>
        <v>0</v>
      </c>
      <c r="P340" s="30">
        <f t="shared" si="22"/>
        <v>-1</v>
      </c>
      <c r="Q340" s="37"/>
    </row>
    <row r="341" spans="1:17">
      <c r="A341" s="31"/>
      <c r="B341" s="36"/>
      <c r="C341" s="33"/>
      <c r="D341" s="33"/>
      <c r="E341" s="33"/>
      <c r="F341" s="33"/>
      <c r="G341" s="33"/>
      <c r="H341" s="36"/>
      <c r="I341" s="34"/>
      <c r="J341" s="35"/>
      <c r="K341" s="38"/>
      <c r="L341" s="36"/>
      <c r="M341" s="29">
        <f t="shared" si="23"/>
        <v>0</v>
      </c>
      <c r="N341" s="30">
        <f t="shared" si="21"/>
        <v>-1</v>
      </c>
      <c r="O341" s="29">
        <f t="shared" si="24"/>
        <v>0</v>
      </c>
      <c r="P341" s="30">
        <f t="shared" si="22"/>
        <v>-1</v>
      </c>
      <c r="Q341" s="37"/>
    </row>
    <row r="342" spans="1:17">
      <c r="A342" s="31"/>
      <c r="B342" s="36"/>
      <c r="C342" s="33"/>
      <c r="D342" s="33"/>
      <c r="E342" s="33"/>
      <c r="F342" s="33"/>
      <c r="G342" s="33"/>
      <c r="H342" s="36"/>
      <c r="I342" s="34"/>
      <c r="J342" s="35"/>
      <c r="K342" s="38"/>
      <c r="L342" s="36"/>
      <c r="M342" s="29">
        <f t="shared" si="23"/>
        <v>0</v>
      </c>
      <c r="N342" s="30">
        <f t="shared" si="21"/>
        <v>-1</v>
      </c>
      <c r="O342" s="29">
        <f t="shared" si="24"/>
        <v>0</v>
      </c>
      <c r="P342" s="30">
        <f t="shared" si="22"/>
        <v>-1</v>
      </c>
      <c r="Q342" s="37"/>
    </row>
    <row r="343" spans="1:17">
      <c r="A343" s="31"/>
      <c r="B343" s="36"/>
      <c r="C343" s="33"/>
      <c r="D343" s="33"/>
      <c r="E343" s="33"/>
      <c r="F343" s="33"/>
      <c r="G343" s="33"/>
      <c r="H343" s="36"/>
      <c r="I343" s="34"/>
      <c r="J343" s="35"/>
      <c r="K343" s="38"/>
      <c r="L343" s="36"/>
      <c r="M343" s="29">
        <f t="shared" si="23"/>
        <v>0</v>
      </c>
      <c r="N343" s="30">
        <f t="shared" si="21"/>
        <v>-1</v>
      </c>
      <c r="O343" s="29">
        <f t="shared" si="24"/>
        <v>0</v>
      </c>
      <c r="P343" s="30">
        <f t="shared" si="22"/>
        <v>-1</v>
      </c>
      <c r="Q343" s="37"/>
    </row>
    <row r="344" spans="1:17">
      <c r="A344" s="31"/>
      <c r="B344" s="36"/>
      <c r="C344" s="33"/>
      <c r="D344" s="33"/>
      <c r="E344" s="33"/>
      <c r="F344" s="33"/>
      <c r="G344" s="33"/>
      <c r="H344" s="36"/>
      <c r="I344" s="34"/>
      <c r="J344" s="35"/>
      <c r="K344" s="38"/>
      <c r="L344" s="36"/>
      <c r="M344" s="29">
        <f t="shared" si="23"/>
        <v>0</v>
      </c>
      <c r="N344" s="30">
        <f t="shared" si="21"/>
        <v>-1</v>
      </c>
      <c r="O344" s="29">
        <f t="shared" si="24"/>
        <v>0</v>
      </c>
      <c r="P344" s="30">
        <f t="shared" si="22"/>
        <v>-1</v>
      </c>
      <c r="Q344" s="37"/>
    </row>
    <row r="345" spans="1:17">
      <c r="A345" s="31"/>
      <c r="B345" s="36"/>
      <c r="C345" s="33"/>
      <c r="D345" s="33"/>
      <c r="E345" s="33"/>
      <c r="F345" s="33"/>
      <c r="G345" s="33"/>
      <c r="H345" s="36"/>
      <c r="I345" s="34"/>
      <c r="J345" s="35"/>
      <c r="K345" s="38"/>
      <c r="L345" s="36"/>
      <c r="M345" s="29">
        <f t="shared" si="23"/>
        <v>0</v>
      </c>
      <c r="N345" s="30">
        <f t="shared" si="21"/>
        <v>-1</v>
      </c>
      <c r="O345" s="29">
        <f t="shared" si="24"/>
        <v>0</v>
      </c>
      <c r="P345" s="30">
        <f t="shared" si="22"/>
        <v>-1</v>
      </c>
      <c r="Q345" s="37"/>
    </row>
    <row r="346" spans="1:17">
      <c r="A346" s="31"/>
      <c r="B346" s="36"/>
      <c r="C346" s="33"/>
      <c r="D346" s="33"/>
      <c r="E346" s="33"/>
      <c r="F346" s="33"/>
      <c r="G346" s="33"/>
      <c r="H346" s="36"/>
      <c r="I346" s="34"/>
      <c r="J346" s="35"/>
      <c r="K346" s="38"/>
      <c r="L346" s="36"/>
      <c r="M346" s="29">
        <f t="shared" si="23"/>
        <v>0</v>
      </c>
      <c r="N346" s="30">
        <f t="shared" si="21"/>
        <v>-1</v>
      </c>
      <c r="O346" s="29">
        <f t="shared" si="24"/>
        <v>0</v>
      </c>
      <c r="P346" s="30">
        <f t="shared" si="22"/>
        <v>-1</v>
      </c>
      <c r="Q346" s="37"/>
    </row>
    <row r="347" spans="1:17">
      <c r="A347" s="31"/>
      <c r="B347" s="36"/>
      <c r="C347" s="33"/>
      <c r="D347" s="33"/>
      <c r="E347" s="33"/>
      <c r="F347" s="33"/>
      <c r="G347" s="33"/>
      <c r="H347" s="36"/>
      <c r="I347" s="34"/>
      <c r="J347" s="35"/>
      <c r="K347" s="38"/>
      <c r="L347" s="36"/>
      <c r="M347" s="29">
        <f t="shared" si="23"/>
        <v>0</v>
      </c>
      <c r="N347" s="30">
        <f t="shared" si="21"/>
        <v>-1</v>
      </c>
      <c r="O347" s="29">
        <f t="shared" si="24"/>
        <v>0</v>
      </c>
      <c r="P347" s="30">
        <f t="shared" si="22"/>
        <v>-1</v>
      </c>
      <c r="Q347" s="37"/>
    </row>
    <row r="348" spans="1:17">
      <c r="A348" s="31"/>
      <c r="B348" s="36"/>
      <c r="C348" s="33"/>
      <c r="D348" s="33"/>
      <c r="E348" s="33"/>
      <c r="F348" s="33"/>
      <c r="G348" s="33"/>
      <c r="H348" s="36"/>
      <c r="I348" s="34"/>
      <c r="J348" s="35"/>
      <c r="K348" s="38"/>
      <c r="L348" s="36"/>
      <c r="M348" s="29">
        <f t="shared" si="23"/>
        <v>0</v>
      </c>
      <c r="N348" s="30">
        <f t="shared" si="21"/>
        <v>-1</v>
      </c>
      <c r="O348" s="29">
        <f t="shared" si="24"/>
        <v>0</v>
      </c>
      <c r="P348" s="30">
        <f t="shared" si="22"/>
        <v>-1</v>
      </c>
      <c r="Q348" s="37"/>
    </row>
    <row r="349" spans="1:17">
      <c r="A349" s="31"/>
      <c r="B349" s="36"/>
      <c r="C349" s="33"/>
      <c r="D349" s="33"/>
      <c r="E349" s="33"/>
      <c r="F349" s="33"/>
      <c r="G349" s="33"/>
      <c r="H349" s="36"/>
      <c r="I349" s="34"/>
      <c r="J349" s="35"/>
      <c r="K349" s="38"/>
      <c r="L349" s="36"/>
      <c r="M349" s="29">
        <f t="shared" si="23"/>
        <v>0</v>
      </c>
      <c r="N349" s="30">
        <f t="shared" si="21"/>
        <v>-1</v>
      </c>
      <c r="O349" s="29">
        <f t="shared" si="24"/>
        <v>0</v>
      </c>
      <c r="P349" s="30">
        <f t="shared" si="22"/>
        <v>-1</v>
      </c>
      <c r="Q349" s="37"/>
    </row>
    <row r="350" spans="1:17">
      <c r="A350" s="31"/>
      <c r="B350" s="36"/>
      <c r="C350" s="33"/>
      <c r="D350" s="33"/>
      <c r="E350" s="33"/>
      <c r="F350" s="33"/>
      <c r="G350" s="33"/>
      <c r="H350" s="36"/>
      <c r="I350" s="34"/>
      <c r="J350" s="35"/>
      <c r="K350" s="38"/>
      <c r="L350" s="36"/>
      <c r="M350" s="29">
        <f t="shared" si="23"/>
        <v>0</v>
      </c>
      <c r="N350" s="30">
        <f t="shared" si="21"/>
        <v>-1</v>
      </c>
      <c r="O350" s="29">
        <f t="shared" si="24"/>
        <v>0</v>
      </c>
      <c r="P350" s="30">
        <f t="shared" si="22"/>
        <v>-1</v>
      </c>
      <c r="Q350" s="37"/>
    </row>
    <row r="351" spans="1:17">
      <c r="A351" s="31"/>
      <c r="B351" s="36"/>
      <c r="C351" s="33"/>
      <c r="D351" s="33"/>
      <c r="E351" s="33"/>
      <c r="F351" s="33"/>
      <c r="G351" s="33"/>
      <c r="H351" s="36"/>
      <c r="I351" s="34"/>
      <c r="J351" s="35"/>
      <c r="K351" s="38"/>
      <c r="L351" s="36"/>
      <c r="M351" s="29">
        <f t="shared" si="23"/>
        <v>0</v>
      </c>
      <c r="N351" s="30">
        <f t="shared" si="21"/>
        <v>-1</v>
      </c>
      <c r="O351" s="29">
        <f t="shared" si="24"/>
        <v>0</v>
      </c>
      <c r="P351" s="30">
        <f t="shared" si="22"/>
        <v>-1</v>
      </c>
      <c r="Q351" s="37"/>
    </row>
    <row r="352" spans="1:17">
      <c r="A352" s="31"/>
      <c r="B352" s="36"/>
      <c r="C352" s="33"/>
      <c r="D352" s="33"/>
      <c r="E352" s="33"/>
      <c r="F352" s="33"/>
      <c r="G352" s="33"/>
      <c r="H352" s="36"/>
      <c r="I352" s="34"/>
      <c r="J352" s="35"/>
      <c r="K352" s="38"/>
      <c r="L352" s="36"/>
      <c r="M352" s="29">
        <f t="shared" si="23"/>
        <v>0</v>
      </c>
      <c r="N352" s="30">
        <f t="shared" si="21"/>
        <v>-1</v>
      </c>
      <c r="O352" s="29">
        <f t="shared" si="24"/>
        <v>0</v>
      </c>
      <c r="P352" s="30">
        <f t="shared" si="22"/>
        <v>-1</v>
      </c>
      <c r="Q352" s="37"/>
    </row>
    <row r="353" spans="1:17">
      <c r="A353" s="31"/>
      <c r="B353" s="36"/>
      <c r="C353" s="33"/>
      <c r="D353" s="33"/>
      <c r="E353" s="33"/>
      <c r="F353" s="33"/>
      <c r="G353" s="33"/>
      <c r="H353" s="36"/>
      <c r="I353" s="34"/>
      <c r="J353" s="35"/>
      <c r="K353" s="38"/>
      <c r="L353" s="36"/>
      <c r="M353" s="29">
        <f t="shared" si="23"/>
        <v>0</v>
      </c>
      <c r="N353" s="30">
        <f t="shared" si="21"/>
        <v>-1</v>
      </c>
      <c r="O353" s="29">
        <f t="shared" si="24"/>
        <v>0</v>
      </c>
      <c r="P353" s="30">
        <f t="shared" si="22"/>
        <v>-1</v>
      </c>
      <c r="Q353" s="37"/>
    </row>
    <row r="354" spans="1:17">
      <c r="A354" s="31"/>
      <c r="B354" s="36"/>
      <c r="C354" s="33"/>
      <c r="D354" s="33"/>
      <c r="E354" s="33"/>
      <c r="F354" s="33"/>
      <c r="G354" s="33"/>
      <c r="H354" s="36"/>
      <c r="I354" s="34"/>
      <c r="J354" s="35"/>
      <c r="K354" s="38"/>
      <c r="L354" s="36"/>
      <c r="M354" s="29">
        <f t="shared" si="23"/>
        <v>0</v>
      </c>
      <c r="N354" s="30">
        <f t="shared" ref="N354:N417" si="25">IF(K354="",-1,(-($L$6-(M354/L354))/$L$6))</f>
        <v>-1</v>
      </c>
      <c r="O354" s="29">
        <f t="shared" si="24"/>
        <v>0</v>
      </c>
      <c r="P354" s="30">
        <f t="shared" ref="P354:P417" si="26">IF(K354="",-1,(-($M$6-(O354/L354))/$M$6))</f>
        <v>-1</v>
      </c>
      <c r="Q354" s="37"/>
    </row>
    <row r="355" spans="1:17">
      <c r="A355" s="31"/>
      <c r="B355" s="36"/>
      <c r="C355" s="33"/>
      <c r="D355" s="33"/>
      <c r="E355" s="33"/>
      <c r="F355" s="33"/>
      <c r="G355" s="33"/>
      <c r="H355" s="36"/>
      <c r="I355" s="34"/>
      <c r="J355" s="35"/>
      <c r="K355" s="38"/>
      <c r="L355" s="36"/>
      <c r="M355" s="29">
        <f t="shared" si="23"/>
        <v>0</v>
      </c>
      <c r="N355" s="30">
        <f t="shared" si="25"/>
        <v>-1</v>
      </c>
      <c r="O355" s="29">
        <f t="shared" si="24"/>
        <v>0</v>
      </c>
      <c r="P355" s="30">
        <f t="shared" si="26"/>
        <v>-1</v>
      </c>
      <c r="Q355" s="37"/>
    </row>
    <row r="356" spans="1:17">
      <c r="A356" s="31"/>
      <c r="B356" s="36"/>
      <c r="C356" s="33"/>
      <c r="D356" s="33"/>
      <c r="E356" s="33"/>
      <c r="F356" s="33"/>
      <c r="G356" s="33"/>
      <c r="H356" s="36"/>
      <c r="I356" s="34"/>
      <c r="J356" s="35"/>
      <c r="K356" s="38"/>
      <c r="L356" s="36"/>
      <c r="M356" s="29">
        <f t="shared" si="23"/>
        <v>0</v>
      </c>
      <c r="N356" s="30">
        <f t="shared" si="25"/>
        <v>-1</v>
      </c>
      <c r="O356" s="29">
        <f t="shared" si="24"/>
        <v>0</v>
      </c>
      <c r="P356" s="30">
        <f t="shared" si="26"/>
        <v>-1</v>
      </c>
      <c r="Q356" s="37"/>
    </row>
    <row r="357" spans="1:17">
      <c r="A357" s="31"/>
      <c r="B357" s="36"/>
      <c r="C357" s="33"/>
      <c r="D357" s="33"/>
      <c r="E357" s="33"/>
      <c r="F357" s="33"/>
      <c r="G357" s="33"/>
      <c r="H357" s="36"/>
      <c r="I357" s="34"/>
      <c r="J357" s="35"/>
      <c r="K357" s="38"/>
      <c r="L357" s="36"/>
      <c r="M357" s="29">
        <f t="shared" si="23"/>
        <v>0</v>
      </c>
      <c r="N357" s="30">
        <f t="shared" si="25"/>
        <v>-1</v>
      </c>
      <c r="O357" s="29">
        <f t="shared" si="24"/>
        <v>0</v>
      </c>
      <c r="P357" s="30">
        <f t="shared" si="26"/>
        <v>-1</v>
      </c>
      <c r="Q357" s="37"/>
    </row>
    <row r="358" spans="1:17">
      <c r="A358" s="31"/>
      <c r="B358" s="36"/>
      <c r="C358" s="33"/>
      <c r="D358" s="33"/>
      <c r="E358" s="33"/>
      <c r="F358" s="33"/>
      <c r="G358" s="33"/>
      <c r="H358" s="36"/>
      <c r="I358" s="34"/>
      <c r="J358" s="35"/>
      <c r="K358" s="38"/>
      <c r="L358" s="36"/>
      <c r="M358" s="29">
        <f t="shared" si="23"/>
        <v>0</v>
      </c>
      <c r="N358" s="30">
        <f t="shared" si="25"/>
        <v>-1</v>
      </c>
      <c r="O358" s="29">
        <f t="shared" si="24"/>
        <v>0</v>
      </c>
      <c r="P358" s="30">
        <f t="shared" si="26"/>
        <v>-1</v>
      </c>
      <c r="Q358" s="37"/>
    </row>
    <row r="359" spans="1:17">
      <c r="A359" s="31"/>
      <c r="B359" s="36"/>
      <c r="C359" s="33"/>
      <c r="D359" s="33"/>
      <c r="E359" s="33"/>
      <c r="F359" s="33"/>
      <c r="G359" s="33"/>
      <c r="H359" s="36"/>
      <c r="I359" s="34"/>
      <c r="J359" s="35"/>
      <c r="K359" s="38"/>
      <c r="L359" s="36"/>
      <c r="M359" s="29">
        <f t="shared" si="23"/>
        <v>0</v>
      </c>
      <c r="N359" s="30">
        <f t="shared" si="25"/>
        <v>-1</v>
      </c>
      <c r="O359" s="29">
        <f t="shared" si="24"/>
        <v>0</v>
      </c>
      <c r="P359" s="30">
        <f t="shared" si="26"/>
        <v>-1</v>
      </c>
      <c r="Q359" s="37"/>
    </row>
    <row r="360" spans="1:17">
      <c r="A360" s="31"/>
      <c r="B360" s="36"/>
      <c r="C360" s="33"/>
      <c r="D360" s="33"/>
      <c r="E360" s="33"/>
      <c r="F360" s="33"/>
      <c r="G360" s="33"/>
      <c r="H360" s="36"/>
      <c r="I360" s="34"/>
      <c r="J360" s="35"/>
      <c r="K360" s="38"/>
      <c r="L360" s="36"/>
      <c r="M360" s="29">
        <f t="shared" si="23"/>
        <v>0</v>
      </c>
      <c r="N360" s="30">
        <f t="shared" si="25"/>
        <v>-1</v>
      </c>
      <c r="O360" s="29">
        <f t="shared" si="24"/>
        <v>0</v>
      </c>
      <c r="P360" s="30">
        <f t="shared" si="26"/>
        <v>-1</v>
      </c>
      <c r="Q360" s="37"/>
    </row>
    <row r="361" spans="1:17">
      <c r="A361" s="31"/>
      <c r="B361" s="36"/>
      <c r="C361" s="33"/>
      <c r="D361" s="33"/>
      <c r="E361" s="33"/>
      <c r="F361" s="33"/>
      <c r="G361" s="33"/>
      <c r="H361" s="36"/>
      <c r="I361" s="34"/>
      <c r="J361" s="35"/>
      <c r="K361" s="38"/>
      <c r="L361" s="36"/>
      <c r="M361" s="29">
        <f t="shared" si="23"/>
        <v>0</v>
      </c>
      <c r="N361" s="30">
        <f t="shared" si="25"/>
        <v>-1</v>
      </c>
      <c r="O361" s="29">
        <f t="shared" si="24"/>
        <v>0</v>
      </c>
      <c r="P361" s="30">
        <f t="shared" si="26"/>
        <v>-1</v>
      </c>
      <c r="Q361" s="37"/>
    </row>
    <row r="362" spans="1:17">
      <c r="A362" s="31"/>
      <c r="B362" s="36"/>
      <c r="C362" s="33"/>
      <c r="D362" s="33"/>
      <c r="E362" s="33"/>
      <c r="F362" s="33"/>
      <c r="G362" s="33"/>
      <c r="H362" s="36"/>
      <c r="I362" s="34"/>
      <c r="J362" s="35"/>
      <c r="K362" s="38"/>
      <c r="L362" s="36"/>
      <c r="M362" s="29">
        <f t="shared" si="23"/>
        <v>0</v>
      </c>
      <c r="N362" s="30">
        <f t="shared" si="25"/>
        <v>-1</v>
      </c>
      <c r="O362" s="29">
        <f t="shared" si="24"/>
        <v>0</v>
      </c>
      <c r="P362" s="30">
        <f t="shared" si="26"/>
        <v>-1</v>
      </c>
      <c r="Q362" s="37"/>
    </row>
    <row r="363" spans="1:17">
      <c r="A363" s="31"/>
      <c r="B363" s="36"/>
      <c r="C363" s="33"/>
      <c r="D363" s="33"/>
      <c r="E363" s="33"/>
      <c r="F363" s="33"/>
      <c r="G363" s="33"/>
      <c r="H363" s="36"/>
      <c r="I363" s="34"/>
      <c r="J363" s="35"/>
      <c r="K363" s="38"/>
      <c r="L363" s="36"/>
      <c r="M363" s="29">
        <f t="shared" si="23"/>
        <v>0</v>
      </c>
      <c r="N363" s="30">
        <f t="shared" si="25"/>
        <v>-1</v>
      </c>
      <c r="O363" s="29">
        <f t="shared" si="24"/>
        <v>0</v>
      </c>
      <c r="P363" s="30">
        <f t="shared" si="26"/>
        <v>-1</v>
      </c>
      <c r="Q363" s="37"/>
    </row>
    <row r="364" spans="1:17">
      <c r="A364" s="31"/>
      <c r="B364" s="36"/>
      <c r="C364" s="33"/>
      <c r="D364" s="33"/>
      <c r="E364" s="33"/>
      <c r="F364" s="33"/>
      <c r="G364" s="33"/>
      <c r="H364" s="36"/>
      <c r="I364" s="34"/>
      <c r="J364" s="35"/>
      <c r="K364" s="38"/>
      <c r="L364" s="36"/>
      <c r="M364" s="29">
        <f t="shared" si="23"/>
        <v>0</v>
      </c>
      <c r="N364" s="30">
        <f t="shared" si="25"/>
        <v>-1</v>
      </c>
      <c r="O364" s="29">
        <f t="shared" si="24"/>
        <v>0</v>
      </c>
      <c r="P364" s="30">
        <f t="shared" si="26"/>
        <v>-1</v>
      </c>
      <c r="Q364" s="37"/>
    </row>
    <row r="365" spans="1:17">
      <c r="A365" s="31"/>
      <c r="B365" s="36"/>
      <c r="C365" s="33"/>
      <c r="D365" s="33"/>
      <c r="E365" s="33"/>
      <c r="F365" s="33"/>
      <c r="G365" s="33"/>
      <c r="H365" s="36"/>
      <c r="I365" s="34"/>
      <c r="J365" s="35"/>
      <c r="K365" s="38"/>
      <c r="L365" s="36"/>
      <c r="M365" s="29">
        <f t="shared" si="23"/>
        <v>0</v>
      </c>
      <c r="N365" s="30">
        <f t="shared" si="25"/>
        <v>-1</v>
      </c>
      <c r="O365" s="29">
        <f t="shared" si="24"/>
        <v>0</v>
      </c>
      <c r="P365" s="30">
        <f t="shared" si="26"/>
        <v>-1</v>
      </c>
      <c r="Q365" s="37"/>
    </row>
    <row r="366" spans="1:17">
      <c r="A366" s="31"/>
      <c r="B366" s="36"/>
      <c r="C366" s="33"/>
      <c r="D366" s="33"/>
      <c r="E366" s="33"/>
      <c r="F366" s="33"/>
      <c r="G366" s="33"/>
      <c r="H366" s="36"/>
      <c r="I366" s="34"/>
      <c r="J366" s="35"/>
      <c r="K366" s="38"/>
      <c r="L366" s="36"/>
      <c r="M366" s="29">
        <f t="shared" ref="M366:M429" si="27">IF(K366="",0,(SUMIF($G$13:$G$534,K366,$H$13:$H$534)))</f>
        <v>0</v>
      </c>
      <c r="N366" s="30">
        <f t="shared" si="25"/>
        <v>-1</v>
      </c>
      <c r="O366" s="29">
        <f t="shared" ref="O366:O429" si="28">IF(K366="",0,(SUMIF($G$217:$G$734,K366,$I$217:$I$734)))</f>
        <v>0</v>
      </c>
      <c r="P366" s="30">
        <f t="shared" si="26"/>
        <v>-1</v>
      </c>
      <c r="Q366" s="37"/>
    </row>
    <row r="367" spans="1:17">
      <c r="A367" s="31"/>
      <c r="B367" s="36"/>
      <c r="C367" s="33"/>
      <c r="D367" s="33"/>
      <c r="E367" s="33"/>
      <c r="F367" s="33"/>
      <c r="G367" s="33"/>
      <c r="H367" s="36"/>
      <c r="I367" s="34"/>
      <c r="J367" s="35"/>
      <c r="K367" s="38"/>
      <c r="L367" s="36"/>
      <c r="M367" s="29">
        <f t="shared" si="27"/>
        <v>0</v>
      </c>
      <c r="N367" s="30">
        <f t="shared" si="25"/>
        <v>-1</v>
      </c>
      <c r="O367" s="29">
        <f t="shared" si="28"/>
        <v>0</v>
      </c>
      <c r="P367" s="30">
        <f t="shared" si="26"/>
        <v>-1</v>
      </c>
      <c r="Q367" s="37"/>
    </row>
    <row r="368" spans="1:17">
      <c r="A368" s="31"/>
      <c r="B368" s="36"/>
      <c r="C368" s="33"/>
      <c r="D368" s="33"/>
      <c r="E368" s="33"/>
      <c r="F368" s="33"/>
      <c r="G368" s="33"/>
      <c r="H368" s="36"/>
      <c r="I368" s="34"/>
      <c r="J368" s="35"/>
      <c r="K368" s="38"/>
      <c r="L368" s="36"/>
      <c r="M368" s="29">
        <f t="shared" si="27"/>
        <v>0</v>
      </c>
      <c r="N368" s="30">
        <f t="shared" si="25"/>
        <v>-1</v>
      </c>
      <c r="O368" s="29">
        <f t="shared" si="28"/>
        <v>0</v>
      </c>
      <c r="P368" s="30">
        <f t="shared" si="26"/>
        <v>-1</v>
      </c>
      <c r="Q368" s="37"/>
    </row>
    <row r="369" spans="1:17">
      <c r="A369" s="31"/>
      <c r="B369" s="36"/>
      <c r="C369" s="33"/>
      <c r="D369" s="33"/>
      <c r="E369" s="33"/>
      <c r="F369" s="33"/>
      <c r="G369" s="33"/>
      <c r="H369" s="36"/>
      <c r="I369" s="34"/>
      <c r="J369" s="35"/>
      <c r="K369" s="38"/>
      <c r="L369" s="36"/>
      <c r="M369" s="29">
        <f t="shared" si="27"/>
        <v>0</v>
      </c>
      <c r="N369" s="30">
        <f t="shared" si="25"/>
        <v>-1</v>
      </c>
      <c r="O369" s="29">
        <f t="shared" si="28"/>
        <v>0</v>
      </c>
      <c r="P369" s="30">
        <f t="shared" si="26"/>
        <v>-1</v>
      </c>
      <c r="Q369" s="37"/>
    </row>
    <row r="370" spans="1:17">
      <c r="A370" s="31"/>
      <c r="B370" s="36"/>
      <c r="C370" s="33"/>
      <c r="D370" s="33"/>
      <c r="E370" s="33"/>
      <c r="F370" s="33"/>
      <c r="G370" s="33"/>
      <c r="H370" s="36"/>
      <c r="I370" s="34"/>
      <c r="J370" s="35"/>
      <c r="K370" s="38"/>
      <c r="L370" s="36"/>
      <c r="M370" s="29">
        <f t="shared" si="27"/>
        <v>0</v>
      </c>
      <c r="N370" s="30">
        <f t="shared" si="25"/>
        <v>-1</v>
      </c>
      <c r="O370" s="29">
        <f t="shared" si="28"/>
        <v>0</v>
      </c>
      <c r="P370" s="30">
        <f t="shared" si="26"/>
        <v>-1</v>
      </c>
      <c r="Q370" s="37"/>
    </row>
    <row r="371" spans="1:17">
      <c r="A371" s="31"/>
      <c r="B371" s="36"/>
      <c r="C371" s="33"/>
      <c r="D371" s="33"/>
      <c r="E371" s="33"/>
      <c r="F371" s="33"/>
      <c r="G371" s="33"/>
      <c r="H371" s="36"/>
      <c r="I371" s="34"/>
      <c r="J371" s="35"/>
      <c r="K371" s="38"/>
      <c r="L371" s="36"/>
      <c r="M371" s="29">
        <f t="shared" si="27"/>
        <v>0</v>
      </c>
      <c r="N371" s="30">
        <f t="shared" si="25"/>
        <v>-1</v>
      </c>
      <c r="O371" s="29">
        <f t="shared" si="28"/>
        <v>0</v>
      </c>
      <c r="P371" s="30">
        <f t="shared" si="26"/>
        <v>-1</v>
      </c>
      <c r="Q371" s="37"/>
    </row>
    <row r="372" spans="1:17">
      <c r="A372" s="31"/>
      <c r="B372" s="36"/>
      <c r="C372" s="33"/>
      <c r="D372" s="33"/>
      <c r="E372" s="33"/>
      <c r="F372" s="33"/>
      <c r="G372" s="33"/>
      <c r="H372" s="36"/>
      <c r="I372" s="34"/>
      <c r="J372" s="35"/>
      <c r="K372" s="38"/>
      <c r="L372" s="36"/>
      <c r="M372" s="29">
        <f t="shared" si="27"/>
        <v>0</v>
      </c>
      <c r="N372" s="30">
        <f t="shared" si="25"/>
        <v>-1</v>
      </c>
      <c r="O372" s="29">
        <f t="shared" si="28"/>
        <v>0</v>
      </c>
      <c r="P372" s="30">
        <f t="shared" si="26"/>
        <v>-1</v>
      </c>
      <c r="Q372" s="37"/>
    </row>
    <row r="373" spans="1:17">
      <c r="A373" s="31"/>
      <c r="B373" s="36"/>
      <c r="C373" s="33"/>
      <c r="D373" s="33"/>
      <c r="E373" s="33"/>
      <c r="F373" s="33"/>
      <c r="G373" s="33"/>
      <c r="H373" s="36"/>
      <c r="I373" s="34"/>
      <c r="J373" s="35"/>
      <c r="K373" s="38"/>
      <c r="L373" s="36"/>
      <c r="M373" s="29">
        <f t="shared" si="27"/>
        <v>0</v>
      </c>
      <c r="N373" s="30">
        <f t="shared" si="25"/>
        <v>-1</v>
      </c>
      <c r="O373" s="29">
        <f t="shared" si="28"/>
        <v>0</v>
      </c>
      <c r="P373" s="30">
        <f t="shared" si="26"/>
        <v>-1</v>
      </c>
      <c r="Q373" s="37"/>
    </row>
    <row r="374" spans="1:17">
      <c r="A374" s="31"/>
      <c r="B374" s="36"/>
      <c r="C374" s="33"/>
      <c r="D374" s="33"/>
      <c r="E374" s="33"/>
      <c r="F374" s="33"/>
      <c r="G374" s="33"/>
      <c r="H374" s="36"/>
      <c r="I374" s="34"/>
      <c r="J374" s="35"/>
      <c r="K374" s="38"/>
      <c r="L374" s="36"/>
      <c r="M374" s="29">
        <f t="shared" si="27"/>
        <v>0</v>
      </c>
      <c r="N374" s="30">
        <f t="shared" si="25"/>
        <v>-1</v>
      </c>
      <c r="O374" s="29">
        <f t="shared" si="28"/>
        <v>0</v>
      </c>
      <c r="P374" s="30">
        <f t="shared" si="26"/>
        <v>-1</v>
      </c>
      <c r="Q374" s="37"/>
    </row>
    <row r="375" spans="1:17">
      <c r="A375" s="31"/>
      <c r="B375" s="36"/>
      <c r="C375" s="33"/>
      <c r="D375" s="33"/>
      <c r="E375" s="33"/>
      <c r="F375" s="33"/>
      <c r="G375" s="33"/>
      <c r="H375" s="36"/>
      <c r="I375" s="34"/>
      <c r="J375" s="35"/>
      <c r="K375" s="38"/>
      <c r="L375" s="36"/>
      <c r="M375" s="29">
        <f t="shared" si="27"/>
        <v>0</v>
      </c>
      <c r="N375" s="30">
        <f t="shared" si="25"/>
        <v>-1</v>
      </c>
      <c r="O375" s="29">
        <f t="shared" si="28"/>
        <v>0</v>
      </c>
      <c r="P375" s="30">
        <f t="shared" si="26"/>
        <v>-1</v>
      </c>
      <c r="Q375" s="37"/>
    </row>
    <row r="376" spans="1:17">
      <c r="A376" s="31"/>
      <c r="B376" s="36"/>
      <c r="C376" s="33"/>
      <c r="D376" s="33"/>
      <c r="E376" s="33"/>
      <c r="F376" s="33"/>
      <c r="G376" s="33"/>
      <c r="H376" s="36"/>
      <c r="I376" s="34"/>
      <c r="J376" s="35"/>
      <c r="K376" s="38"/>
      <c r="L376" s="36"/>
      <c r="M376" s="29">
        <f t="shared" si="27"/>
        <v>0</v>
      </c>
      <c r="N376" s="30">
        <f t="shared" si="25"/>
        <v>-1</v>
      </c>
      <c r="O376" s="29">
        <f t="shared" si="28"/>
        <v>0</v>
      </c>
      <c r="P376" s="30">
        <f t="shared" si="26"/>
        <v>-1</v>
      </c>
      <c r="Q376" s="37"/>
    </row>
    <row r="377" spans="1:17">
      <c r="A377" s="31"/>
      <c r="B377" s="36"/>
      <c r="C377" s="33"/>
      <c r="D377" s="33"/>
      <c r="E377" s="33"/>
      <c r="F377" s="33"/>
      <c r="G377" s="33"/>
      <c r="H377" s="36"/>
      <c r="I377" s="34"/>
      <c r="J377" s="35"/>
      <c r="K377" s="38"/>
      <c r="L377" s="36"/>
      <c r="M377" s="29">
        <f t="shared" si="27"/>
        <v>0</v>
      </c>
      <c r="N377" s="30">
        <f t="shared" si="25"/>
        <v>-1</v>
      </c>
      <c r="O377" s="29">
        <f t="shared" si="28"/>
        <v>0</v>
      </c>
      <c r="P377" s="30">
        <f t="shared" si="26"/>
        <v>-1</v>
      </c>
      <c r="Q377" s="37"/>
    </row>
    <row r="378" spans="1:17">
      <c r="A378" s="31"/>
      <c r="B378" s="36"/>
      <c r="C378" s="33"/>
      <c r="D378" s="33"/>
      <c r="E378" s="33"/>
      <c r="F378" s="33"/>
      <c r="G378" s="33"/>
      <c r="H378" s="36"/>
      <c r="I378" s="34"/>
      <c r="J378" s="35"/>
      <c r="K378" s="38"/>
      <c r="L378" s="36"/>
      <c r="M378" s="29">
        <f t="shared" si="27"/>
        <v>0</v>
      </c>
      <c r="N378" s="30">
        <f t="shared" si="25"/>
        <v>-1</v>
      </c>
      <c r="O378" s="29">
        <f t="shared" si="28"/>
        <v>0</v>
      </c>
      <c r="P378" s="30">
        <f t="shared" si="26"/>
        <v>-1</v>
      </c>
      <c r="Q378" s="37"/>
    </row>
    <row r="379" spans="1:17">
      <c r="A379" s="31"/>
      <c r="B379" s="36"/>
      <c r="C379" s="33"/>
      <c r="D379" s="33"/>
      <c r="E379" s="33"/>
      <c r="F379" s="33"/>
      <c r="G379" s="33"/>
      <c r="H379" s="36"/>
      <c r="I379" s="34"/>
      <c r="J379" s="35"/>
      <c r="K379" s="38"/>
      <c r="L379" s="36"/>
      <c r="M379" s="29">
        <f t="shared" si="27"/>
        <v>0</v>
      </c>
      <c r="N379" s="30">
        <f t="shared" si="25"/>
        <v>-1</v>
      </c>
      <c r="O379" s="29">
        <f t="shared" si="28"/>
        <v>0</v>
      </c>
      <c r="P379" s="30">
        <f t="shared" si="26"/>
        <v>-1</v>
      </c>
      <c r="Q379" s="37"/>
    </row>
    <row r="380" spans="1:17">
      <c r="A380" s="31"/>
      <c r="B380" s="36"/>
      <c r="C380" s="33"/>
      <c r="D380" s="33"/>
      <c r="E380" s="33"/>
      <c r="F380" s="33"/>
      <c r="G380" s="33"/>
      <c r="H380" s="36"/>
      <c r="I380" s="34"/>
      <c r="J380" s="35"/>
      <c r="K380" s="38"/>
      <c r="L380" s="36"/>
      <c r="M380" s="29">
        <f t="shared" si="27"/>
        <v>0</v>
      </c>
      <c r="N380" s="30">
        <f t="shared" si="25"/>
        <v>-1</v>
      </c>
      <c r="O380" s="29">
        <f t="shared" si="28"/>
        <v>0</v>
      </c>
      <c r="P380" s="30">
        <f t="shared" si="26"/>
        <v>-1</v>
      </c>
      <c r="Q380" s="37"/>
    </row>
    <row r="381" spans="1:17">
      <c r="A381" s="31"/>
      <c r="B381" s="36"/>
      <c r="C381" s="33"/>
      <c r="D381" s="33"/>
      <c r="E381" s="33"/>
      <c r="F381" s="33"/>
      <c r="G381" s="33"/>
      <c r="H381" s="36"/>
      <c r="I381" s="34"/>
      <c r="J381" s="35"/>
      <c r="K381" s="38"/>
      <c r="L381" s="36"/>
      <c r="M381" s="29">
        <f t="shared" si="27"/>
        <v>0</v>
      </c>
      <c r="N381" s="30">
        <f t="shared" si="25"/>
        <v>-1</v>
      </c>
      <c r="O381" s="29">
        <f t="shared" si="28"/>
        <v>0</v>
      </c>
      <c r="P381" s="30">
        <f t="shared" si="26"/>
        <v>-1</v>
      </c>
      <c r="Q381" s="37"/>
    </row>
    <row r="382" spans="1:17">
      <c r="A382" s="31"/>
      <c r="B382" s="36"/>
      <c r="C382" s="33"/>
      <c r="D382" s="33"/>
      <c r="E382" s="33"/>
      <c r="F382" s="33"/>
      <c r="G382" s="33"/>
      <c r="H382" s="36"/>
      <c r="I382" s="34"/>
      <c r="J382" s="35"/>
      <c r="K382" s="38"/>
      <c r="L382" s="36"/>
      <c r="M382" s="29">
        <f t="shared" si="27"/>
        <v>0</v>
      </c>
      <c r="N382" s="30">
        <f t="shared" si="25"/>
        <v>-1</v>
      </c>
      <c r="O382" s="29">
        <f t="shared" si="28"/>
        <v>0</v>
      </c>
      <c r="P382" s="30">
        <f t="shared" si="26"/>
        <v>-1</v>
      </c>
      <c r="Q382" s="37"/>
    </row>
    <row r="383" spans="1:17">
      <c r="A383" s="31"/>
      <c r="B383" s="36"/>
      <c r="C383" s="33"/>
      <c r="D383" s="33"/>
      <c r="E383" s="33"/>
      <c r="F383" s="33"/>
      <c r="G383" s="33"/>
      <c r="H383" s="36"/>
      <c r="I383" s="34"/>
      <c r="J383" s="35"/>
      <c r="K383" s="38"/>
      <c r="L383" s="36"/>
      <c r="M383" s="29">
        <f t="shared" si="27"/>
        <v>0</v>
      </c>
      <c r="N383" s="30">
        <f t="shared" si="25"/>
        <v>-1</v>
      </c>
      <c r="O383" s="29">
        <f t="shared" si="28"/>
        <v>0</v>
      </c>
      <c r="P383" s="30">
        <f t="shared" si="26"/>
        <v>-1</v>
      </c>
      <c r="Q383" s="37"/>
    </row>
    <row r="384" spans="1:17">
      <c r="A384" s="31"/>
      <c r="B384" s="36"/>
      <c r="C384" s="33"/>
      <c r="D384" s="33"/>
      <c r="E384" s="33"/>
      <c r="F384" s="33"/>
      <c r="G384" s="33"/>
      <c r="H384" s="36"/>
      <c r="I384" s="34"/>
      <c r="J384" s="35"/>
      <c r="K384" s="38"/>
      <c r="L384" s="36"/>
      <c r="M384" s="29">
        <f t="shared" si="27"/>
        <v>0</v>
      </c>
      <c r="N384" s="30">
        <f t="shared" si="25"/>
        <v>-1</v>
      </c>
      <c r="O384" s="29">
        <f t="shared" si="28"/>
        <v>0</v>
      </c>
      <c r="P384" s="30">
        <f t="shared" si="26"/>
        <v>-1</v>
      </c>
      <c r="Q384" s="37"/>
    </row>
    <row r="385" spans="1:17">
      <c r="A385" s="31"/>
      <c r="B385" s="36"/>
      <c r="C385" s="33"/>
      <c r="D385" s="33"/>
      <c r="E385" s="33"/>
      <c r="F385" s="33"/>
      <c r="G385" s="33"/>
      <c r="H385" s="36"/>
      <c r="I385" s="34"/>
      <c r="J385" s="35"/>
      <c r="K385" s="38"/>
      <c r="L385" s="36"/>
      <c r="M385" s="29">
        <f t="shared" si="27"/>
        <v>0</v>
      </c>
      <c r="N385" s="30">
        <f t="shared" si="25"/>
        <v>-1</v>
      </c>
      <c r="O385" s="29">
        <f t="shared" si="28"/>
        <v>0</v>
      </c>
      <c r="P385" s="30">
        <f t="shared" si="26"/>
        <v>-1</v>
      </c>
      <c r="Q385" s="37"/>
    </row>
    <row r="386" spans="1:17">
      <c r="A386" s="31"/>
      <c r="B386" s="36"/>
      <c r="C386" s="33"/>
      <c r="D386" s="33"/>
      <c r="E386" s="33"/>
      <c r="F386" s="33"/>
      <c r="G386" s="33"/>
      <c r="H386" s="36"/>
      <c r="I386" s="34"/>
      <c r="J386" s="35"/>
      <c r="K386" s="38"/>
      <c r="L386" s="36"/>
      <c r="M386" s="29">
        <f t="shared" si="27"/>
        <v>0</v>
      </c>
      <c r="N386" s="30">
        <f t="shared" si="25"/>
        <v>-1</v>
      </c>
      <c r="O386" s="29">
        <f t="shared" si="28"/>
        <v>0</v>
      </c>
      <c r="P386" s="30">
        <f t="shared" si="26"/>
        <v>-1</v>
      </c>
      <c r="Q386" s="37"/>
    </row>
    <row r="387" spans="1:17">
      <c r="A387" s="31"/>
      <c r="B387" s="36"/>
      <c r="C387" s="33"/>
      <c r="D387" s="33"/>
      <c r="E387" s="33"/>
      <c r="F387" s="33"/>
      <c r="G387" s="33"/>
      <c r="H387" s="36"/>
      <c r="I387" s="34"/>
      <c r="J387" s="35"/>
      <c r="K387" s="38"/>
      <c r="L387" s="36"/>
      <c r="M387" s="29">
        <f t="shared" si="27"/>
        <v>0</v>
      </c>
      <c r="N387" s="30">
        <f t="shared" si="25"/>
        <v>-1</v>
      </c>
      <c r="O387" s="29">
        <f t="shared" si="28"/>
        <v>0</v>
      </c>
      <c r="P387" s="30">
        <f t="shared" si="26"/>
        <v>-1</v>
      </c>
      <c r="Q387" s="37"/>
    </row>
    <row r="388" spans="1:17">
      <c r="A388" s="31"/>
      <c r="B388" s="36"/>
      <c r="C388" s="33"/>
      <c r="D388" s="33"/>
      <c r="E388" s="33"/>
      <c r="F388" s="33"/>
      <c r="G388" s="33"/>
      <c r="H388" s="36"/>
      <c r="I388" s="34"/>
      <c r="J388" s="35"/>
      <c r="K388" s="38"/>
      <c r="L388" s="36"/>
      <c r="M388" s="29">
        <f t="shared" si="27"/>
        <v>0</v>
      </c>
      <c r="N388" s="30">
        <f t="shared" si="25"/>
        <v>-1</v>
      </c>
      <c r="O388" s="29">
        <f t="shared" si="28"/>
        <v>0</v>
      </c>
      <c r="P388" s="30">
        <f t="shared" si="26"/>
        <v>-1</v>
      </c>
      <c r="Q388" s="37"/>
    </row>
    <row r="389" spans="1:17">
      <c r="A389" s="31"/>
      <c r="B389" s="36"/>
      <c r="C389" s="33"/>
      <c r="D389" s="33"/>
      <c r="E389" s="33"/>
      <c r="F389" s="33"/>
      <c r="G389" s="33"/>
      <c r="H389" s="36"/>
      <c r="I389" s="34"/>
      <c r="J389" s="35"/>
      <c r="K389" s="38"/>
      <c r="L389" s="36"/>
      <c r="M389" s="29">
        <f t="shared" si="27"/>
        <v>0</v>
      </c>
      <c r="N389" s="30">
        <f t="shared" si="25"/>
        <v>-1</v>
      </c>
      <c r="O389" s="29">
        <f t="shared" si="28"/>
        <v>0</v>
      </c>
      <c r="P389" s="30">
        <f t="shared" si="26"/>
        <v>-1</v>
      </c>
      <c r="Q389" s="37"/>
    </row>
    <row r="390" spans="1:17">
      <c r="A390" s="31"/>
      <c r="B390" s="36"/>
      <c r="C390" s="33"/>
      <c r="D390" s="33"/>
      <c r="E390" s="33"/>
      <c r="F390" s="33"/>
      <c r="G390" s="33"/>
      <c r="H390" s="36"/>
      <c r="I390" s="34"/>
      <c r="J390" s="35"/>
      <c r="K390" s="38"/>
      <c r="L390" s="36"/>
      <c r="M390" s="29">
        <f t="shared" si="27"/>
        <v>0</v>
      </c>
      <c r="N390" s="30">
        <f t="shared" si="25"/>
        <v>-1</v>
      </c>
      <c r="O390" s="29">
        <f t="shared" si="28"/>
        <v>0</v>
      </c>
      <c r="P390" s="30">
        <f t="shared" si="26"/>
        <v>-1</v>
      </c>
      <c r="Q390" s="37"/>
    </row>
    <row r="391" spans="1:17">
      <c r="A391" s="31"/>
      <c r="B391" s="36"/>
      <c r="C391" s="33"/>
      <c r="D391" s="33"/>
      <c r="E391" s="33"/>
      <c r="F391" s="33"/>
      <c r="G391" s="33"/>
      <c r="H391" s="36"/>
      <c r="I391" s="34"/>
      <c r="J391" s="35"/>
      <c r="K391" s="38"/>
      <c r="L391" s="36"/>
      <c r="M391" s="29">
        <f t="shared" si="27"/>
        <v>0</v>
      </c>
      <c r="N391" s="30">
        <f t="shared" si="25"/>
        <v>-1</v>
      </c>
      <c r="O391" s="29">
        <f t="shared" si="28"/>
        <v>0</v>
      </c>
      <c r="P391" s="30">
        <f t="shared" si="26"/>
        <v>-1</v>
      </c>
      <c r="Q391" s="37"/>
    </row>
    <row r="392" spans="1:17">
      <c r="A392" s="31"/>
      <c r="B392" s="36"/>
      <c r="C392" s="33"/>
      <c r="D392" s="33"/>
      <c r="E392" s="33"/>
      <c r="F392" s="33"/>
      <c r="G392" s="33"/>
      <c r="H392" s="36"/>
      <c r="I392" s="34"/>
      <c r="J392" s="35"/>
      <c r="K392" s="38"/>
      <c r="L392" s="36"/>
      <c r="M392" s="29">
        <f t="shared" si="27"/>
        <v>0</v>
      </c>
      <c r="N392" s="30">
        <f t="shared" si="25"/>
        <v>-1</v>
      </c>
      <c r="O392" s="29">
        <f t="shared" si="28"/>
        <v>0</v>
      </c>
      <c r="P392" s="30">
        <f t="shared" si="26"/>
        <v>-1</v>
      </c>
      <c r="Q392" s="37"/>
    </row>
    <row r="393" spans="1:17">
      <c r="A393" s="31"/>
      <c r="B393" s="36"/>
      <c r="C393" s="33"/>
      <c r="D393" s="33"/>
      <c r="E393" s="33"/>
      <c r="F393" s="33"/>
      <c r="G393" s="33"/>
      <c r="H393" s="36"/>
      <c r="I393" s="34"/>
      <c r="J393" s="35"/>
      <c r="K393" s="38"/>
      <c r="L393" s="36"/>
      <c r="M393" s="29">
        <f t="shared" si="27"/>
        <v>0</v>
      </c>
      <c r="N393" s="30">
        <f t="shared" si="25"/>
        <v>-1</v>
      </c>
      <c r="O393" s="29">
        <f t="shared" si="28"/>
        <v>0</v>
      </c>
      <c r="P393" s="30">
        <f t="shared" si="26"/>
        <v>-1</v>
      </c>
      <c r="Q393" s="37"/>
    </row>
    <row r="394" spans="1:17">
      <c r="A394" s="31"/>
      <c r="B394" s="36"/>
      <c r="C394" s="33"/>
      <c r="D394" s="33"/>
      <c r="E394" s="33"/>
      <c r="F394" s="33"/>
      <c r="G394" s="33"/>
      <c r="H394" s="36"/>
      <c r="I394" s="34"/>
      <c r="J394" s="35"/>
      <c r="K394" s="38"/>
      <c r="L394" s="36"/>
      <c r="M394" s="29">
        <f t="shared" si="27"/>
        <v>0</v>
      </c>
      <c r="N394" s="30">
        <f t="shared" si="25"/>
        <v>-1</v>
      </c>
      <c r="O394" s="29">
        <f t="shared" si="28"/>
        <v>0</v>
      </c>
      <c r="P394" s="30">
        <f t="shared" si="26"/>
        <v>-1</v>
      </c>
      <c r="Q394" s="37"/>
    </row>
    <row r="395" spans="1:17">
      <c r="A395" s="31"/>
      <c r="B395" s="36"/>
      <c r="C395" s="33"/>
      <c r="D395" s="33"/>
      <c r="E395" s="33"/>
      <c r="F395" s="33"/>
      <c r="G395" s="33"/>
      <c r="H395" s="36"/>
      <c r="I395" s="34"/>
      <c r="J395" s="35"/>
      <c r="K395" s="38"/>
      <c r="L395" s="36"/>
      <c r="M395" s="29">
        <f t="shared" si="27"/>
        <v>0</v>
      </c>
      <c r="N395" s="30">
        <f t="shared" si="25"/>
        <v>-1</v>
      </c>
      <c r="O395" s="29">
        <f t="shared" si="28"/>
        <v>0</v>
      </c>
      <c r="P395" s="30">
        <f t="shared" si="26"/>
        <v>-1</v>
      </c>
      <c r="Q395" s="37"/>
    </row>
    <row r="396" spans="1:17">
      <c r="A396" s="31"/>
      <c r="B396" s="36"/>
      <c r="C396" s="33"/>
      <c r="D396" s="33"/>
      <c r="E396" s="33"/>
      <c r="F396" s="33"/>
      <c r="G396" s="33"/>
      <c r="H396" s="36"/>
      <c r="I396" s="34"/>
      <c r="J396" s="35"/>
      <c r="K396" s="38"/>
      <c r="L396" s="36"/>
      <c r="M396" s="29">
        <f t="shared" si="27"/>
        <v>0</v>
      </c>
      <c r="N396" s="30">
        <f t="shared" si="25"/>
        <v>-1</v>
      </c>
      <c r="O396" s="29">
        <f t="shared" si="28"/>
        <v>0</v>
      </c>
      <c r="P396" s="30">
        <f t="shared" si="26"/>
        <v>-1</v>
      </c>
      <c r="Q396" s="37"/>
    </row>
    <row r="397" spans="1:17">
      <c r="A397" s="31"/>
      <c r="B397" s="36"/>
      <c r="C397" s="33"/>
      <c r="D397" s="33"/>
      <c r="E397" s="33"/>
      <c r="F397" s="33"/>
      <c r="G397" s="33"/>
      <c r="H397" s="36"/>
      <c r="I397" s="34"/>
      <c r="J397" s="35"/>
      <c r="K397" s="38"/>
      <c r="L397" s="36"/>
      <c r="M397" s="29">
        <f t="shared" si="27"/>
        <v>0</v>
      </c>
      <c r="N397" s="30">
        <f t="shared" si="25"/>
        <v>-1</v>
      </c>
      <c r="O397" s="29">
        <f t="shared" si="28"/>
        <v>0</v>
      </c>
      <c r="P397" s="30">
        <f t="shared" si="26"/>
        <v>-1</v>
      </c>
      <c r="Q397" s="37"/>
    </row>
    <row r="398" spans="1:17">
      <c r="A398" s="31"/>
      <c r="B398" s="36"/>
      <c r="C398" s="33"/>
      <c r="D398" s="33"/>
      <c r="E398" s="33"/>
      <c r="F398" s="33"/>
      <c r="G398" s="33"/>
      <c r="H398" s="36"/>
      <c r="I398" s="34"/>
      <c r="J398" s="35"/>
      <c r="K398" s="38"/>
      <c r="L398" s="36"/>
      <c r="M398" s="29">
        <f t="shared" si="27"/>
        <v>0</v>
      </c>
      <c r="N398" s="30">
        <f t="shared" si="25"/>
        <v>-1</v>
      </c>
      <c r="O398" s="29">
        <f t="shared" si="28"/>
        <v>0</v>
      </c>
      <c r="P398" s="30">
        <f t="shared" si="26"/>
        <v>-1</v>
      </c>
      <c r="Q398" s="37"/>
    </row>
    <row r="399" spans="1:17">
      <c r="A399" s="31"/>
      <c r="B399" s="36"/>
      <c r="C399" s="33"/>
      <c r="D399" s="33"/>
      <c r="E399" s="33"/>
      <c r="F399" s="33"/>
      <c r="G399" s="33"/>
      <c r="H399" s="36"/>
      <c r="I399" s="34"/>
      <c r="J399" s="35"/>
      <c r="K399" s="38"/>
      <c r="L399" s="36"/>
      <c r="M399" s="29">
        <f t="shared" si="27"/>
        <v>0</v>
      </c>
      <c r="N399" s="30">
        <f t="shared" si="25"/>
        <v>-1</v>
      </c>
      <c r="O399" s="29">
        <f t="shared" si="28"/>
        <v>0</v>
      </c>
      <c r="P399" s="30">
        <f t="shared" si="26"/>
        <v>-1</v>
      </c>
      <c r="Q399" s="37"/>
    </row>
    <row r="400" spans="1:17">
      <c r="A400" s="31"/>
      <c r="B400" s="36"/>
      <c r="C400" s="33"/>
      <c r="D400" s="33"/>
      <c r="E400" s="33"/>
      <c r="F400" s="33"/>
      <c r="G400" s="33"/>
      <c r="H400" s="36"/>
      <c r="I400" s="34"/>
      <c r="J400" s="35"/>
      <c r="K400" s="38"/>
      <c r="L400" s="36"/>
      <c r="M400" s="29">
        <f t="shared" si="27"/>
        <v>0</v>
      </c>
      <c r="N400" s="30">
        <f t="shared" si="25"/>
        <v>-1</v>
      </c>
      <c r="O400" s="29">
        <f t="shared" si="28"/>
        <v>0</v>
      </c>
      <c r="P400" s="30">
        <f t="shared" si="26"/>
        <v>-1</v>
      </c>
      <c r="Q400" s="37"/>
    </row>
    <row r="401" spans="1:17">
      <c r="A401" s="31"/>
      <c r="B401" s="36"/>
      <c r="C401" s="33"/>
      <c r="D401" s="33"/>
      <c r="E401" s="33"/>
      <c r="F401" s="33"/>
      <c r="G401" s="33"/>
      <c r="H401" s="36"/>
      <c r="I401" s="34"/>
      <c r="J401" s="35"/>
      <c r="K401" s="38"/>
      <c r="L401" s="36"/>
      <c r="M401" s="29">
        <f t="shared" si="27"/>
        <v>0</v>
      </c>
      <c r="N401" s="30">
        <f t="shared" si="25"/>
        <v>-1</v>
      </c>
      <c r="O401" s="29">
        <f t="shared" si="28"/>
        <v>0</v>
      </c>
      <c r="P401" s="30">
        <f t="shared" si="26"/>
        <v>-1</v>
      </c>
      <c r="Q401" s="37"/>
    </row>
    <row r="402" spans="1:17">
      <c r="A402" s="31"/>
      <c r="B402" s="36"/>
      <c r="C402" s="33"/>
      <c r="D402" s="33"/>
      <c r="E402" s="33"/>
      <c r="F402" s="33"/>
      <c r="G402" s="33"/>
      <c r="H402" s="36"/>
      <c r="I402" s="34"/>
      <c r="J402" s="35"/>
      <c r="K402" s="38"/>
      <c r="L402" s="36"/>
      <c r="M402" s="29">
        <f t="shared" si="27"/>
        <v>0</v>
      </c>
      <c r="N402" s="30">
        <f t="shared" si="25"/>
        <v>-1</v>
      </c>
      <c r="O402" s="29">
        <f t="shared" si="28"/>
        <v>0</v>
      </c>
      <c r="P402" s="30">
        <f t="shared" si="26"/>
        <v>-1</v>
      </c>
      <c r="Q402" s="37"/>
    </row>
    <row r="403" spans="1:17">
      <c r="A403" s="31"/>
      <c r="B403" s="36"/>
      <c r="C403" s="33"/>
      <c r="D403" s="33"/>
      <c r="E403" s="33"/>
      <c r="F403" s="33"/>
      <c r="G403" s="33"/>
      <c r="H403" s="36"/>
      <c r="I403" s="34"/>
      <c r="J403" s="35"/>
      <c r="K403" s="38"/>
      <c r="L403" s="36"/>
      <c r="M403" s="29">
        <f t="shared" si="27"/>
        <v>0</v>
      </c>
      <c r="N403" s="30">
        <f t="shared" si="25"/>
        <v>-1</v>
      </c>
      <c r="O403" s="29">
        <f t="shared" si="28"/>
        <v>0</v>
      </c>
      <c r="P403" s="30">
        <f t="shared" si="26"/>
        <v>-1</v>
      </c>
      <c r="Q403" s="37"/>
    </row>
    <row r="404" spans="1:17">
      <c r="A404" s="31"/>
      <c r="B404" s="36"/>
      <c r="C404" s="33"/>
      <c r="D404" s="33"/>
      <c r="E404" s="33"/>
      <c r="F404" s="33"/>
      <c r="G404" s="33"/>
      <c r="H404" s="36"/>
      <c r="I404" s="34"/>
      <c r="J404" s="35"/>
      <c r="K404" s="38"/>
      <c r="L404" s="36"/>
      <c r="M404" s="29">
        <f t="shared" si="27"/>
        <v>0</v>
      </c>
      <c r="N404" s="30">
        <f t="shared" si="25"/>
        <v>-1</v>
      </c>
      <c r="O404" s="29">
        <f t="shared" si="28"/>
        <v>0</v>
      </c>
      <c r="P404" s="30">
        <f t="shared" si="26"/>
        <v>-1</v>
      </c>
      <c r="Q404" s="37"/>
    </row>
    <row r="405" spans="1:17">
      <c r="A405" s="31"/>
      <c r="B405" s="36"/>
      <c r="C405" s="33"/>
      <c r="D405" s="33"/>
      <c r="E405" s="33"/>
      <c r="F405" s="33"/>
      <c r="G405" s="33"/>
      <c r="H405" s="36"/>
      <c r="I405" s="34"/>
      <c r="J405" s="35"/>
      <c r="K405" s="38"/>
      <c r="L405" s="36"/>
      <c r="M405" s="29">
        <f t="shared" si="27"/>
        <v>0</v>
      </c>
      <c r="N405" s="30">
        <f t="shared" si="25"/>
        <v>-1</v>
      </c>
      <c r="O405" s="29">
        <f t="shared" si="28"/>
        <v>0</v>
      </c>
      <c r="P405" s="30">
        <f t="shared" si="26"/>
        <v>-1</v>
      </c>
      <c r="Q405" s="37"/>
    </row>
    <row r="406" spans="1:17">
      <c r="A406" s="31"/>
      <c r="B406" s="36"/>
      <c r="C406" s="33"/>
      <c r="D406" s="33"/>
      <c r="E406" s="33"/>
      <c r="F406" s="33"/>
      <c r="G406" s="33"/>
      <c r="H406" s="36"/>
      <c r="I406" s="34"/>
      <c r="J406" s="35"/>
      <c r="K406" s="38"/>
      <c r="L406" s="36"/>
      <c r="M406" s="29">
        <f t="shared" si="27"/>
        <v>0</v>
      </c>
      <c r="N406" s="30">
        <f t="shared" si="25"/>
        <v>-1</v>
      </c>
      <c r="O406" s="29">
        <f t="shared" si="28"/>
        <v>0</v>
      </c>
      <c r="P406" s="30">
        <f t="shared" si="26"/>
        <v>-1</v>
      </c>
      <c r="Q406" s="37"/>
    </row>
    <row r="407" spans="1:17">
      <c r="A407" s="31"/>
      <c r="B407" s="36"/>
      <c r="C407" s="33"/>
      <c r="D407" s="33"/>
      <c r="E407" s="33"/>
      <c r="F407" s="33"/>
      <c r="G407" s="33"/>
      <c r="H407" s="36"/>
      <c r="I407" s="34"/>
      <c r="J407" s="35"/>
      <c r="K407" s="38"/>
      <c r="L407" s="36"/>
      <c r="M407" s="29">
        <f t="shared" si="27"/>
        <v>0</v>
      </c>
      <c r="N407" s="30">
        <f t="shared" si="25"/>
        <v>-1</v>
      </c>
      <c r="O407" s="29">
        <f t="shared" si="28"/>
        <v>0</v>
      </c>
      <c r="P407" s="30">
        <f t="shared" si="26"/>
        <v>-1</v>
      </c>
      <c r="Q407" s="37"/>
    </row>
    <row r="408" spans="1:17">
      <c r="A408" s="31"/>
      <c r="B408" s="36"/>
      <c r="C408" s="33"/>
      <c r="D408" s="33"/>
      <c r="E408" s="33"/>
      <c r="F408" s="33"/>
      <c r="G408" s="33"/>
      <c r="H408" s="36"/>
      <c r="I408" s="34"/>
      <c r="J408" s="35"/>
      <c r="K408" s="38"/>
      <c r="L408" s="36"/>
      <c r="M408" s="29">
        <f t="shared" si="27"/>
        <v>0</v>
      </c>
      <c r="N408" s="30">
        <f t="shared" si="25"/>
        <v>-1</v>
      </c>
      <c r="O408" s="29">
        <f t="shared" si="28"/>
        <v>0</v>
      </c>
      <c r="P408" s="30">
        <f t="shared" si="26"/>
        <v>-1</v>
      </c>
      <c r="Q408" s="37"/>
    </row>
    <row r="409" spans="1:17">
      <c r="A409" s="31"/>
      <c r="B409" s="36"/>
      <c r="C409" s="33"/>
      <c r="D409" s="33"/>
      <c r="E409" s="33"/>
      <c r="F409" s="33"/>
      <c r="G409" s="33"/>
      <c r="H409" s="36"/>
      <c r="I409" s="34"/>
      <c r="J409" s="35"/>
      <c r="K409" s="38"/>
      <c r="L409" s="36"/>
      <c r="M409" s="29">
        <f t="shared" si="27"/>
        <v>0</v>
      </c>
      <c r="N409" s="30">
        <f t="shared" si="25"/>
        <v>-1</v>
      </c>
      <c r="O409" s="29">
        <f t="shared" si="28"/>
        <v>0</v>
      </c>
      <c r="P409" s="30">
        <f t="shared" si="26"/>
        <v>-1</v>
      </c>
      <c r="Q409" s="37"/>
    </row>
    <row r="410" spans="1:17">
      <c r="A410" s="31"/>
      <c r="B410" s="36"/>
      <c r="C410" s="33"/>
      <c r="D410" s="33"/>
      <c r="E410" s="33"/>
      <c r="F410" s="33"/>
      <c r="G410" s="33"/>
      <c r="H410" s="36"/>
      <c r="I410" s="34"/>
      <c r="J410" s="35"/>
      <c r="K410" s="38"/>
      <c r="L410" s="36"/>
      <c r="M410" s="29">
        <f t="shared" si="27"/>
        <v>0</v>
      </c>
      <c r="N410" s="30">
        <f t="shared" si="25"/>
        <v>-1</v>
      </c>
      <c r="O410" s="29">
        <f t="shared" si="28"/>
        <v>0</v>
      </c>
      <c r="P410" s="30">
        <f t="shared" si="26"/>
        <v>-1</v>
      </c>
      <c r="Q410" s="37"/>
    </row>
    <row r="411" spans="1:17">
      <c r="A411" s="31"/>
      <c r="B411" s="36"/>
      <c r="C411" s="33"/>
      <c r="D411" s="33"/>
      <c r="E411" s="33"/>
      <c r="F411" s="33"/>
      <c r="G411" s="33"/>
      <c r="H411" s="36"/>
      <c r="I411" s="34"/>
      <c r="J411" s="35"/>
      <c r="K411" s="38"/>
      <c r="L411" s="36"/>
      <c r="M411" s="29">
        <f t="shared" si="27"/>
        <v>0</v>
      </c>
      <c r="N411" s="30">
        <f t="shared" si="25"/>
        <v>-1</v>
      </c>
      <c r="O411" s="29">
        <f t="shared" si="28"/>
        <v>0</v>
      </c>
      <c r="P411" s="30">
        <f t="shared" si="26"/>
        <v>-1</v>
      </c>
      <c r="Q411" s="37"/>
    </row>
    <row r="412" spans="1:17">
      <c r="A412" s="31"/>
      <c r="B412" s="36"/>
      <c r="C412" s="33"/>
      <c r="D412" s="33"/>
      <c r="E412" s="33"/>
      <c r="F412" s="33"/>
      <c r="G412" s="33"/>
      <c r="H412" s="36"/>
      <c r="I412" s="34"/>
      <c r="J412" s="35"/>
      <c r="K412" s="38"/>
      <c r="L412" s="36"/>
      <c r="M412" s="29">
        <f t="shared" si="27"/>
        <v>0</v>
      </c>
      <c r="N412" s="30">
        <f t="shared" si="25"/>
        <v>-1</v>
      </c>
      <c r="O412" s="29">
        <f t="shared" si="28"/>
        <v>0</v>
      </c>
      <c r="P412" s="30">
        <f t="shared" si="26"/>
        <v>-1</v>
      </c>
      <c r="Q412" s="37"/>
    </row>
    <row r="413" spans="1:17">
      <c r="A413" s="31"/>
      <c r="B413" s="36"/>
      <c r="C413" s="33"/>
      <c r="D413" s="33"/>
      <c r="E413" s="33"/>
      <c r="F413" s="33"/>
      <c r="G413" s="33"/>
      <c r="H413" s="36"/>
      <c r="I413" s="34"/>
      <c r="J413" s="35"/>
      <c r="K413" s="38"/>
      <c r="L413" s="36"/>
      <c r="M413" s="29">
        <f t="shared" si="27"/>
        <v>0</v>
      </c>
      <c r="N413" s="30">
        <f t="shared" si="25"/>
        <v>-1</v>
      </c>
      <c r="O413" s="29">
        <f t="shared" si="28"/>
        <v>0</v>
      </c>
      <c r="P413" s="30">
        <f t="shared" si="26"/>
        <v>-1</v>
      </c>
      <c r="Q413" s="37"/>
    </row>
    <row r="414" spans="1:17">
      <c r="A414" s="31"/>
      <c r="B414" s="36"/>
      <c r="C414" s="33"/>
      <c r="D414" s="33"/>
      <c r="E414" s="33"/>
      <c r="F414" s="33"/>
      <c r="G414" s="33"/>
      <c r="H414" s="36"/>
      <c r="I414" s="34"/>
      <c r="J414" s="35"/>
      <c r="K414" s="38"/>
      <c r="L414" s="36"/>
      <c r="M414" s="29">
        <f t="shared" si="27"/>
        <v>0</v>
      </c>
      <c r="N414" s="30">
        <f t="shared" si="25"/>
        <v>-1</v>
      </c>
      <c r="O414" s="29">
        <f t="shared" si="28"/>
        <v>0</v>
      </c>
      <c r="P414" s="30">
        <f t="shared" si="26"/>
        <v>-1</v>
      </c>
      <c r="Q414" s="37"/>
    </row>
    <row r="415" spans="1:17">
      <c r="A415" s="31"/>
      <c r="B415" s="36"/>
      <c r="C415" s="33"/>
      <c r="D415" s="33"/>
      <c r="E415" s="33"/>
      <c r="F415" s="33"/>
      <c r="G415" s="33"/>
      <c r="H415" s="36"/>
      <c r="I415" s="34"/>
      <c r="J415" s="35"/>
      <c r="K415" s="38"/>
      <c r="L415" s="36"/>
      <c r="M415" s="29">
        <f t="shared" si="27"/>
        <v>0</v>
      </c>
      <c r="N415" s="30">
        <f t="shared" si="25"/>
        <v>-1</v>
      </c>
      <c r="O415" s="29">
        <f t="shared" si="28"/>
        <v>0</v>
      </c>
      <c r="P415" s="30">
        <f t="shared" si="26"/>
        <v>-1</v>
      </c>
      <c r="Q415" s="37"/>
    </row>
    <row r="416" spans="1:17">
      <c r="A416" s="31"/>
      <c r="B416" s="36"/>
      <c r="C416" s="33"/>
      <c r="D416" s="33"/>
      <c r="E416" s="33"/>
      <c r="F416" s="33"/>
      <c r="G416" s="33"/>
      <c r="H416" s="36"/>
      <c r="I416" s="34"/>
      <c r="J416" s="35"/>
      <c r="K416" s="38"/>
      <c r="L416" s="36"/>
      <c r="M416" s="29">
        <f t="shared" si="27"/>
        <v>0</v>
      </c>
      <c r="N416" s="30">
        <f t="shared" si="25"/>
        <v>-1</v>
      </c>
      <c r="O416" s="29">
        <f t="shared" si="28"/>
        <v>0</v>
      </c>
      <c r="P416" s="30">
        <f t="shared" si="26"/>
        <v>-1</v>
      </c>
      <c r="Q416" s="37"/>
    </row>
    <row r="417" spans="1:17">
      <c r="A417" s="31"/>
      <c r="B417" s="36"/>
      <c r="C417" s="33"/>
      <c r="D417" s="33"/>
      <c r="E417" s="33"/>
      <c r="F417" s="33"/>
      <c r="G417" s="33"/>
      <c r="H417" s="36"/>
      <c r="I417" s="34"/>
      <c r="J417" s="35"/>
      <c r="K417" s="38"/>
      <c r="L417" s="36"/>
      <c r="M417" s="29">
        <f t="shared" si="27"/>
        <v>0</v>
      </c>
      <c r="N417" s="30">
        <f t="shared" si="25"/>
        <v>-1</v>
      </c>
      <c r="O417" s="29">
        <f t="shared" si="28"/>
        <v>0</v>
      </c>
      <c r="P417" s="30">
        <f t="shared" si="26"/>
        <v>-1</v>
      </c>
      <c r="Q417" s="37"/>
    </row>
    <row r="418" spans="1:17">
      <c r="A418" s="31"/>
      <c r="B418" s="36"/>
      <c r="C418" s="33"/>
      <c r="D418" s="33"/>
      <c r="E418" s="33"/>
      <c r="F418" s="33"/>
      <c r="G418" s="33"/>
      <c r="H418" s="36"/>
      <c r="I418" s="34"/>
      <c r="J418" s="35"/>
      <c r="K418" s="38"/>
      <c r="L418" s="36"/>
      <c r="M418" s="29">
        <f t="shared" si="27"/>
        <v>0</v>
      </c>
      <c r="N418" s="30">
        <f t="shared" ref="N418:N481" si="29">IF(K418="",-1,(-($L$6-(M418/L418))/$L$6))</f>
        <v>-1</v>
      </c>
      <c r="O418" s="29">
        <f t="shared" si="28"/>
        <v>0</v>
      </c>
      <c r="P418" s="30">
        <f t="shared" ref="P418:P481" si="30">IF(K418="",-1,(-($M$6-(O418/L418))/$M$6))</f>
        <v>-1</v>
      </c>
      <c r="Q418" s="37"/>
    </row>
    <row r="419" spans="1:17">
      <c r="A419" s="31"/>
      <c r="B419" s="36"/>
      <c r="C419" s="33"/>
      <c r="D419" s="33"/>
      <c r="E419" s="33"/>
      <c r="F419" s="33"/>
      <c r="G419" s="33"/>
      <c r="H419" s="36"/>
      <c r="I419" s="34"/>
      <c r="J419" s="35"/>
      <c r="K419" s="38"/>
      <c r="L419" s="36"/>
      <c r="M419" s="29">
        <f t="shared" si="27"/>
        <v>0</v>
      </c>
      <c r="N419" s="30">
        <f t="shared" si="29"/>
        <v>-1</v>
      </c>
      <c r="O419" s="29">
        <f t="shared" si="28"/>
        <v>0</v>
      </c>
      <c r="P419" s="30">
        <f t="shared" si="30"/>
        <v>-1</v>
      </c>
      <c r="Q419" s="37"/>
    </row>
    <row r="420" spans="1:17">
      <c r="A420" s="31"/>
      <c r="B420" s="36"/>
      <c r="C420" s="33"/>
      <c r="D420" s="33"/>
      <c r="E420" s="33"/>
      <c r="F420" s="33"/>
      <c r="G420" s="33"/>
      <c r="H420" s="36"/>
      <c r="I420" s="34"/>
      <c r="J420" s="35"/>
      <c r="K420" s="38"/>
      <c r="L420" s="36"/>
      <c r="M420" s="29">
        <f t="shared" si="27"/>
        <v>0</v>
      </c>
      <c r="N420" s="30">
        <f t="shared" si="29"/>
        <v>-1</v>
      </c>
      <c r="O420" s="29">
        <f t="shared" si="28"/>
        <v>0</v>
      </c>
      <c r="P420" s="30">
        <f t="shared" si="30"/>
        <v>-1</v>
      </c>
      <c r="Q420" s="37"/>
    </row>
    <row r="421" spans="1:17">
      <c r="A421" s="31"/>
      <c r="B421" s="36"/>
      <c r="C421" s="33"/>
      <c r="D421" s="33"/>
      <c r="E421" s="33"/>
      <c r="F421" s="33"/>
      <c r="G421" s="33"/>
      <c r="H421" s="36"/>
      <c r="I421" s="34"/>
      <c r="J421" s="35"/>
      <c r="K421" s="38"/>
      <c r="L421" s="36"/>
      <c r="M421" s="29">
        <f t="shared" si="27"/>
        <v>0</v>
      </c>
      <c r="N421" s="30">
        <f t="shared" si="29"/>
        <v>-1</v>
      </c>
      <c r="O421" s="29">
        <f t="shared" si="28"/>
        <v>0</v>
      </c>
      <c r="P421" s="30">
        <f t="shared" si="30"/>
        <v>-1</v>
      </c>
      <c r="Q421" s="37"/>
    </row>
    <row r="422" spans="1:17">
      <c r="A422" s="31"/>
      <c r="B422" s="36"/>
      <c r="C422" s="33"/>
      <c r="D422" s="33"/>
      <c r="E422" s="33"/>
      <c r="F422" s="33"/>
      <c r="G422" s="33"/>
      <c r="H422" s="36"/>
      <c r="I422" s="34"/>
      <c r="J422" s="35"/>
      <c r="K422" s="38"/>
      <c r="L422" s="36"/>
      <c r="M422" s="29">
        <f t="shared" si="27"/>
        <v>0</v>
      </c>
      <c r="N422" s="30">
        <f t="shared" si="29"/>
        <v>-1</v>
      </c>
      <c r="O422" s="29">
        <f t="shared" si="28"/>
        <v>0</v>
      </c>
      <c r="P422" s="30">
        <f t="shared" si="30"/>
        <v>-1</v>
      </c>
      <c r="Q422" s="37"/>
    </row>
    <row r="423" spans="1:17">
      <c r="A423" s="31"/>
      <c r="B423" s="36"/>
      <c r="C423" s="33"/>
      <c r="D423" s="33"/>
      <c r="E423" s="33"/>
      <c r="F423" s="33"/>
      <c r="G423" s="33"/>
      <c r="H423" s="36"/>
      <c r="I423" s="34"/>
      <c r="J423" s="35"/>
      <c r="K423" s="38"/>
      <c r="L423" s="36"/>
      <c r="M423" s="29">
        <f t="shared" si="27"/>
        <v>0</v>
      </c>
      <c r="N423" s="30">
        <f t="shared" si="29"/>
        <v>-1</v>
      </c>
      <c r="O423" s="29">
        <f t="shared" si="28"/>
        <v>0</v>
      </c>
      <c r="P423" s="30">
        <f t="shared" si="30"/>
        <v>-1</v>
      </c>
      <c r="Q423" s="37"/>
    </row>
    <row r="424" spans="1:17">
      <c r="A424" s="31"/>
      <c r="B424" s="36"/>
      <c r="C424" s="33"/>
      <c r="D424" s="33"/>
      <c r="E424" s="33"/>
      <c r="F424" s="33"/>
      <c r="G424" s="33"/>
      <c r="H424" s="36"/>
      <c r="I424" s="34"/>
      <c r="J424" s="35"/>
      <c r="K424" s="38"/>
      <c r="L424" s="36"/>
      <c r="M424" s="29">
        <f t="shared" si="27"/>
        <v>0</v>
      </c>
      <c r="N424" s="30">
        <f t="shared" si="29"/>
        <v>-1</v>
      </c>
      <c r="O424" s="29">
        <f t="shared" si="28"/>
        <v>0</v>
      </c>
      <c r="P424" s="30">
        <f t="shared" si="30"/>
        <v>-1</v>
      </c>
      <c r="Q424" s="37"/>
    </row>
    <row r="425" spans="1:17">
      <c r="A425" s="31"/>
      <c r="B425" s="36"/>
      <c r="C425" s="33"/>
      <c r="D425" s="33"/>
      <c r="E425" s="33"/>
      <c r="F425" s="33"/>
      <c r="G425" s="33"/>
      <c r="H425" s="36"/>
      <c r="I425" s="34"/>
      <c r="J425" s="35"/>
      <c r="K425" s="38"/>
      <c r="L425" s="36"/>
      <c r="M425" s="29">
        <f t="shared" si="27"/>
        <v>0</v>
      </c>
      <c r="N425" s="30">
        <f t="shared" si="29"/>
        <v>-1</v>
      </c>
      <c r="O425" s="29">
        <f t="shared" si="28"/>
        <v>0</v>
      </c>
      <c r="P425" s="30">
        <f t="shared" si="30"/>
        <v>-1</v>
      </c>
      <c r="Q425" s="37"/>
    </row>
    <row r="426" spans="1:17">
      <c r="A426" s="31"/>
      <c r="B426" s="36"/>
      <c r="C426" s="33"/>
      <c r="D426" s="33"/>
      <c r="E426" s="33"/>
      <c r="F426" s="33"/>
      <c r="G426" s="33"/>
      <c r="H426" s="36"/>
      <c r="I426" s="34"/>
      <c r="J426" s="35"/>
      <c r="K426" s="38"/>
      <c r="L426" s="36"/>
      <c r="M426" s="29">
        <f t="shared" si="27"/>
        <v>0</v>
      </c>
      <c r="N426" s="30">
        <f t="shared" si="29"/>
        <v>-1</v>
      </c>
      <c r="O426" s="29">
        <f t="shared" si="28"/>
        <v>0</v>
      </c>
      <c r="P426" s="30">
        <f t="shared" si="30"/>
        <v>-1</v>
      </c>
      <c r="Q426" s="37"/>
    </row>
    <row r="427" spans="1:17">
      <c r="A427" s="31"/>
      <c r="B427" s="36"/>
      <c r="C427" s="33"/>
      <c r="D427" s="33"/>
      <c r="E427" s="33"/>
      <c r="F427" s="33"/>
      <c r="G427" s="33"/>
      <c r="H427" s="36"/>
      <c r="I427" s="34"/>
      <c r="J427" s="35"/>
      <c r="K427" s="38"/>
      <c r="L427" s="36"/>
      <c r="M427" s="29">
        <f t="shared" si="27"/>
        <v>0</v>
      </c>
      <c r="N427" s="30">
        <f t="shared" si="29"/>
        <v>-1</v>
      </c>
      <c r="O427" s="29">
        <f t="shared" si="28"/>
        <v>0</v>
      </c>
      <c r="P427" s="30">
        <f t="shared" si="30"/>
        <v>-1</v>
      </c>
      <c r="Q427" s="37"/>
    </row>
    <row r="428" spans="1:17">
      <c r="A428" s="31"/>
      <c r="B428" s="36"/>
      <c r="C428" s="33"/>
      <c r="D428" s="33"/>
      <c r="E428" s="33"/>
      <c r="F428" s="33"/>
      <c r="G428" s="33"/>
      <c r="H428" s="36"/>
      <c r="I428" s="34"/>
      <c r="J428" s="35"/>
      <c r="K428" s="38"/>
      <c r="L428" s="36"/>
      <c r="M428" s="29">
        <f t="shared" si="27"/>
        <v>0</v>
      </c>
      <c r="N428" s="30">
        <f t="shared" si="29"/>
        <v>-1</v>
      </c>
      <c r="O428" s="29">
        <f t="shared" si="28"/>
        <v>0</v>
      </c>
      <c r="P428" s="30">
        <f t="shared" si="30"/>
        <v>-1</v>
      </c>
      <c r="Q428" s="37"/>
    </row>
    <row r="429" spans="1:17">
      <c r="A429" s="31"/>
      <c r="B429" s="36"/>
      <c r="C429" s="33"/>
      <c r="D429" s="33"/>
      <c r="E429" s="33"/>
      <c r="F429" s="33"/>
      <c r="G429" s="33"/>
      <c r="H429" s="36"/>
      <c r="I429" s="34"/>
      <c r="J429" s="35"/>
      <c r="K429" s="38"/>
      <c r="L429" s="36"/>
      <c r="M429" s="29">
        <f t="shared" si="27"/>
        <v>0</v>
      </c>
      <c r="N429" s="30">
        <f t="shared" si="29"/>
        <v>-1</v>
      </c>
      <c r="O429" s="29">
        <f t="shared" si="28"/>
        <v>0</v>
      </c>
      <c r="P429" s="30">
        <f t="shared" si="30"/>
        <v>-1</v>
      </c>
      <c r="Q429" s="37"/>
    </row>
    <row r="430" spans="1:17">
      <c r="A430" s="31"/>
      <c r="B430" s="36"/>
      <c r="C430" s="33"/>
      <c r="D430" s="33"/>
      <c r="E430" s="33"/>
      <c r="F430" s="33"/>
      <c r="G430" s="33"/>
      <c r="H430" s="36"/>
      <c r="I430" s="34"/>
      <c r="J430" s="35"/>
      <c r="K430" s="38"/>
      <c r="L430" s="36"/>
      <c r="M430" s="29">
        <f t="shared" ref="M430:M493" si="31">IF(K430="",0,(SUMIF($G$13:$G$534,K430,$H$13:$H$534)))</f>
        <v>0</v>
      </c>
      <c r="N430" s="30">
        <f t="shared" si="29"/>
        <v>-1</v>
      </c>
      <c r="O430" s="29">
        <f t="shared" ref="O430:O493" si="32">IF(K430="",0,(SUMIF($G$217:$G$734,K430,$I$217:$I$734)))</f>
        <v>0</v>
      </c>
      <c r="P430" s="30">
        <f t="shared" si="30"/>
        <v>-1</v>
      </c>
      <c r="Q430" s="37"/>
    </row>
    <row r="431" spans="1:17">
      <c r="A431" s="31"/>
      <c r="B431" s="36"/>
      <c r="C431" s="33"/>
      <c r="D431" s="33"/>
      <c r="E431" s="33"/>
      <c r="F431" s="33"/>
      <c r="G431" s="33"/>
      <c r="H431" s="36"/>
      <c r="I431" s="34"/>
      <c r="J431" s="35"/>
      <c r="K431" s="38"/>
      <c r="L431" s="36"/>
      <c r="M431" s="29">
        <f t="shared" si="31"/>
        <v>0</v>
      </c>
      <c r="N431" s="30">
        <f t="shared" si="29"/>
        <v>-1</v>
      </c>
      <c r="O431" s="29">
        <f t="shared" si="32"/>
        <v>0</v>
      </c>
      <c r="P431" s="30">
        <f t="shared" si="30"/>
        <v>-1</v>
      </c>
      <c r="Q431" s="37"/>
    </row>
    <row r="432" spans="1:17">
      <c r="A432" s="31"/>
      <c r="B432" s="36"/>
      <c r="C432" s="33"/>
      <c r="D432" s="33"/>
      <c r="E432" s="33"/>
      <c r="F432" s="33"/>
      <c r="G432" s="33"/>
      <c r="H432" s="36"/>
      <c r="I432" s="34"/>
      <c r="J432" s="35"/>
      <c r="K432" s="38"/>
      <c r="L432" s="36"/>
      <c r="M432" s="29">
        <f t="shared" si="31"/>
        <v>0</v>
      </c>
      <c r="N432" s="30">
        <f t="shared" si="29"/>
        <v>-1</v>
      </c>
      <c r="O432" s="29">
        <f t="shared" si="32"/>
        <v>0</v>
      </c>
      <c r="P432" s="30">
        <f t="shared" si="30"/>
        <v>-1</v>
      </c>
      <c r="Q432" s="37"/>
    </row>
    <row r="433" spans="1:17">
      <c r="A433" s="31"/>
      <c r="B433" s="36"/>
      <c r="C433" s="33"/>
      <c r="D433" s="33"/>
      <c r="E433" s="33"/>
      <c r="F433" s="33"/>
      <c r="G433" s="33"/>
      <c r="H433" s="36"/>
      <c r="I433" s="34"/>
      <c r="J433" s="35"/>
      <c r="K433" s="38"/>
      <c r="L433" s="36"/>
      <c r="M433" s="29">
        <f t="shared" si="31"/>
        <v>0</v>
      </c>
      <c r="N433" s="30">
        <f t="shared" si="29"/>
        <v>-1</v>
      </c>
      <c r="O433" s="29">
        <f t="shared" si="32"/>
        <v>0</v>
      </c>
      <c r="P433" s="30">
        <f t="shared" si="30"/>
        <v>-1</v>
      </c>
      <c r="Q433" s="37"/>
    </row>
    <row r="434" spans="1:17">
      <c r="A434" s="31"/>
      <c r="B434" s="36"/>
      <c r="C434" s="33"/>
      <c r="D434" s="33"/>
      <c r="E434" s="33"/>
      <c r="F434" s="33"/>
      <c r="G434" s="33"/>
      <c r="H434" s="36"/>
      <c r="I434" s="34"/>
      <c r="J434" s="35"/>
      <c r="K434" s="38"/>
      <c r="L434" s="36"/>
      <c r="M434" s="29">
        <f t="shared" si="31"/>
        <v>0</v>
      </c>
      <c r="N434" s="30">
        <f t="shared" si="29"/>
        <v>-1</v>
      </c>
      <c r="O434" s="29">
        <f t="shared" si="32"/>
        <v>0</v>
      </c>
      <c r="P434" s="30">
        <f t="shared" si="30"/>
        <v>-1</v>
      </c>
      <c r="Q434" s="37"/>
    </row>
    <row r="435" spans="1:17">
      <c r="A435" s="31"/>
      <c r="B435" s="36"/>
      <c r="C435" s="33"/>
      <c r="D435" s="33"/>
      <c r="E435" s="33"/>
      <c r="F435" s="33"/>
      <c r="G435" s="33"/>
      <c r="H435" s="36"/>
      <c r="I435" s="34"/>
      <c r="J435" s="35"/>
      <c r="K435" s="38"/>
      <c r="L435" s="36"/>
      <c r="M435" s="29">
        <f t="shared" si="31"/>
        <v>0</v>
      </c>
      <c r="N435" s="30">
        <f t="shared" si="29"/>
        <v>-1</v>
      </c>
      <c r="O435" s="29">
        <f t="shared" si="32"/>
        <v>0</v>
      </c>
      <c r="P435" s="30">
        <f t="shared" si="30"/>
        <v>-1</v>
      </c>
      <c r="Q435" s="37"/>
    </row>
    <row r="436" spans="1:17">
      <c r="A436" s="31"/>
      <c r="B436" s="36"/>
      <c r="C436" s="33"/>
      <c r="D436" s="33"/>
      <c r="E436" s="33"/>
      <c r="F436" s="33"/>
      <c r="G436" s="33"/>
      <c r="H436" s="36"/>
      <c r="I436" s="34"/>
      <c r="J436" s="35"/>
      <c r="K436" s="38"/>
      <c r="L436" s="36"/>
      <c r="M436" s="29">
        <f t="shared" si="31"/>
        <v>0</v>
      </c>
      <c r="N436" s="30">
        <f t="shared" si="29"/>
        <v>-1</v>
      </c>
      <c r="O436" s="29">
        <f t="shared" si="32"/>
        <v>0</v>
      </c>
      <c r="P436" s="30">
        <f t="shared" si="30"/>
        <v>-1</v>
      </c>
      <c r="Q436" s="37"/>
    </row>
    <row r="437" spans="1:17">
      <c r="A437" s="31"/>
      <c r="B437" s="36"/>
      <c r="C437" s="33"/>
      <c r="D437" s="33"/>
      <c r="E437" s="33"/>
      <c r="F437" s="33"/>
      <c r="G437" s="33"/>
      <c r="H437" s="36"/>
      <c r="I437" s="34"/>
      <c r="J437" s="35"/>
      <c r="K437" s="38"/>
      <c r="L437" s="36"/>
      <c r="M437" s="29">
        <f t="shared" si="31"/>
        <v>0</v>
      </c>
      <c r="N437" s="30">
        <f t="shared" si="29"/>
        <v>-1</v>
      </c>
      <c r="O437" s="29">
        <f t="shared" si="32"/>
        <v>0</v>
      </c>
      <c r="P437" s="30">
        <f t="shared" si="30"/>
        <v>-1</v>
      </c>
      <c r="Q437" s="37"/>
    </row>
    <row r="438" spans="1:17">
      <c r="A438" s="31"/>
      <c r="B438" s="36"/>
      <c r="C438" s="33"/>
      <c r="D438" s="33"/>
      <c r="E438" s="33"/>
      <c r="F438" s="33"/>
      <c r="G438" s="33"/>
      <c r="H438" s="36"/>
      <c r="I438" s="34"/>
      <c r="J438" s="35"/>
      <c r="K438" s="38"/>
      <c r="L438" s="36"/>
      <c r="M438" s="29">
        <f t="shared" si="31"/>
        <v>0</v>
      </c>
      <c r="N438" s="30">
        <f t="shared" si="29"/>
        <v>-1</v>
      </c>
      <c r="O438" s="29">
        <f t="shared" si="32"/>
        <v>0</v>
      </c>
      <c r="P438" s="30">
        <f t="shared" si="30"/>
        <v>-1</v>
      </c>
      <c r="Q438" s="37"/>
    </row>
    <row r="439" spans="1:17">
      <c r="A439" s="31"/>
      <c r="B439" s="36"/>
      <c r="C439" s="33"/>
      <c r="D439" s="33"/>
      <c r="E439" s="33"/>
      <c r="F439" s="33"/>
      <c r="G439" s="33"/>
      <c r="H439" s="36"/>
      <c r="I439" s="34"/>
      <c r="J439" s="35"/>
      <c r="K439" s="38"/>
      <c r="L439" s="36"/>
      <c r="M439" s="29">
        <f t="shared" si="31"/>
        <v>0</v>
      </c>
      <c r="N439" s="30">
        <f t="shared" si="29"/>
        <v>-1</v>
      </c>
      <c r="O439" s="29">
        <f t="shared" si="32"/>
        <v>0</v>
      </c>
      <c r="P439" s="30">
        <f t="shared" si="30"/>
        <v>-1</v>
      </c>
      <c r="Q439" s="37"/>
    </row>
    <row r="440" spans="1:17">
      <c r="A440" s="31"/>
      <c r="B440" s="36"/>
      <c r="C440" s="33"/>
      <c r="D440" s="33"/>
      <c r="E440" s="33"/>
      <c r="F440" s="33"/>
      <c r="G440" s="33"/>
      <c r="H440" s="36"/>
      <c r="I440" s="34"/>
      <c r="J440" s="35"/>
      <c r="K440" s="38"/>
      <c r="L440" s="36"/>
      <c r="M440" s="29">
        <f t="shared" si="31"/>
        <v>0</v>
      </c>
      <c r="N440" s="30">
        <f t="shared" si="29"/>
        <v>-1</v>
      </c>
      <c r="O440" s="29">
        <f t="shared" si="32"/>
        <v>0</v>
      </c>
      <c r="P440" s="30">
        <f t="shared" si="30"/>
        <v>-1</v>
      </c>
      <c r="Q440" s="37"/>
    </row>
    <row r="441" spans="1:17">
      <c r="A441" s="31"/>
      <c r="B441" s="36"/>
      <c r="C441" s="33"/>
      <c r="D441" s="33"/>
      <c r="E441" s="33"/>
      <c r="F441" s="33"/>
      <c r="G441" s="33"/>
      <c r="H441" s="36"/>
      <c r="I441" s="34"/>
      <c r="J441" s="35"/>
      <c r="K441" s="38"/>
      <c r="L441" s="36"/>
      <c r="M441" s="29">
        <f t="shared" si="31"/>
        <v>0</v>
      </c>
      <c r="N441" s="30">
        <f t="shared" si="29"/>
        <v>-1</v>
      </c>
      <c r="O441" s="29">
        <f t="shared" si="32"/>
        <v>0</v>
      </c>
      <c r="P441" s="30">
        <f t="shared" si="30"/>
        <v>-1</v>
      </c>
      <c r="Q441" s="37"/>
    </row>
    <row r="442" spans="1:17">
      <c r="A442" s="31"/>
      <c r="B442" s="36"/>
      <c r="C442" s="33"/>
      <c r="D442" s="33"/>
      <c r="E442" s="33"/>
      <c r="F442" s="33"/>
      <c r="G442" s="33"/>
      <c r="H442" s="36"/>
      <c r="I442" s="34"/>
      <c r="J442" s="35"/>
      <c r="K442" s="38"/>
      <c r="L442" s="36"/>
      <c r="M442" s="29">
        <f t="shared" si="31"/>
        <v>0</v>
      </c>
      <c r="N442" s="30">
        <f t="shared" si="29"/>
        <v>-1</v>
      </c>
      <c r="O442" s="29">
        <f t="shared" si="32"/>
        <v>0</v>
      </c>
      <c r="P442" s="30">
        <f t="shared" si="30"/>
        <v>-1</v>
      </c>
      <c r="Q442" s="37"/>
    </row>
    <row r="443" spans="1:17">
      <c r="A443" s="31"/>
      <c r="B443" s="36"/>
      <c r="C443" s="33"/>
      <c r="D443" s="33"/>
      <c r="E443" s="33"/>
      <c r="F443" s="33"/>
      <c r="G443" s="33"/>
      <c r="H443" s="36"/>
      <c r="I443" s="34"/>
      <c r="J443" s="35"/>
      <c r="K443" s="38"/>
      <c r="L443" s="36"/>
      <c r="M443" s="29">
        <f t="shared" si="31"/>
        <v>0</v>
      </c>
      <c r="N443" s="30">
        <f t="shared" si="29"/>
        <v>-1</v>
      </c>
      <c r="O443" s="29">
        <f t="shared" si="32"/>
        <v>0</v>
      </c>
      <c r="P443" s="30">
        <f t="shared" si="30"/>
        <v>-1</v>
      </c>
      <c r="Q443" s="37"/>
    </row>
    <row r="444" spans="1:17">
      <c r="A444" s="31"/>
      <c r="B444" s="36"/>
      <c r="C444" s="33"/>
      <c r="D444" s="33"/>
      <c r="E444" s="33"/>
      <c r="F444" s="33"/>
      <c r="G444" s="33"/>
      <c r="H444" s="36"/>
      <c r="I444" s="34"/>
      <c r="J444" s="35"/>
      <c r="K444" s="38"/>
      <c r="L444" s="36"/>
      <c r="M444" s="29">
        <f t="shared" si="31"/>
        <v>0</v>
      </c>
      <c r="N444" s="30">
        <f t="shared" si="29"/>
        <v>-1</v>
      </c>
      <c r="O444" s="29">
        <f t="shared" si="32"/>
        <v>0</v>
      </c>
      <c r="P444" s="30">
        <f t="shared" si="30"/>
        <v>-1</v>
      </c>
      <c r="Q444" s="37"/>
    </row>
    <row r="445" spans="1:17">
      <c r="A445" s="31"/>
      <c r="B445" s="36"/>
      <c r="C445" s="33"/>
      <c r="D445" s="33"/>
      <c r="E445" s="33"/>
      <c r="F445" s="33"/>
      <c r="G445" s="33"/>
      <c r="H445" s="36"/>
      <c r="I445" s="34"/>
      <c r="J445" s="35"/>
      <c r="K445" s="38"/>
      <c r="L445" s="36"/>
      <c r="M445" s="29">
        <f t="shared" si="31"/>
        <v>0</v>
      </c>
      <c r="N445" s="30">
        <f t="shared" si="29"/>
        <v>-1</v>
      </c>
      <c r="O445" s="29">
        <f t="shared" si="32"/>
        <v>0</v>
      </c>
      <c r="P445" s="30">
        <f t="shared" si="30"/>
        <v>-1</v>
      </c>
      <c r="Q445" s="37"/>
    </row>
    <row r="446" spans="1:17">
      <c r="A446" s="31"/>
      <c r="B446" s="36"/>
      <c r="C446" s="33"/>
      <c r="D446" s="33"/>
      <c r="E446" s="33"/>
      <c r="F446" s="33"/>
      <c r="G446" s="33"/>
      <c r="H446" s="36"/>
      <c r="I446" s="34"/>
      <c r="J446" s="35"/>
      <c r="K446" s="38"/>
      <c r="L446" s="36"/>
      <c r="M446" s="29">
        <f t="shared" si="31"/>
        <v>0</v>
      </c>
      <c r="N446" s="30">
        <f t="shared" si="29"/>
        <v>-1</v>
      </c>
      <c r="O446" s="29">
        <f t="shared" si="32"/>
        <v>0</v>
      </c>
      <c r="P446" s="30">
        <f t="shared" si="30"/>
        <v>-1</v>
      </c>
      <c r="Q446" s="37"/>
    </row>
    <row r="447" spans="1:17">
      <c r="A447" s="31"/>
      <c r="B447" s="36"/>
      <c r="C447" s="33"/>
      <c r="D447" s="33"/>
      <c r="E447" s="33"/>
      <c r="F447" s="33"/>
      <c r="G447" s="33"/>
      <c r="H447" s="36"/>
      <c r="I447" s="34"/>
      <c r="J447" s="35"/>
      <c r="K447" s="38"/>
      <c r="L447" s="36"/>
      <c r="M447" s="29">
        <f t="shared" si="31"/>
        <v>0</v>
      </c>
      <c r="N447" s="30">
        <f t="shared" si="29"/>
        <v>-1</v>
      </c>
      <c r="O447" s="29">
        <f t="shared" si="32"/>
        <v>0</v>
      </c>
      <c r="P447" s="30">
        <f t="shared" si="30"/>
        <v>-1</v>
      </c>
      <c r="Q447" s="37"/>
    </row>
    <row r="448" spans="1:17">
      <c r="A448" s="31"/>
      <c r="B448" s="36"/>
      <c r="C448" s="33"/>
      <c r="D448" s="33"/>
      <c r="E448" s="33"/>
      <c r="F448" s="33"/>
      <c r="G448" s="33"/>
      <c r="H448" s="36"/>
      <c r="I448" s="34"/>
      <c r="J448" s="35"/>
      <c r="K448" s="38"/>
      <c r="L448" s="36"/>
      <c r="M448" s="29">
        <f t="shared" si="31"/>
        <v>0</v>
      </c>
      <c r="N448" s="30">
        <f t="shared" si="29"/>
        <v>-1</v>
      </c>
      <c r="O448" s="29">
        <f t="shared" si="32"/>
        <v>0</v>
      </c>
      <c r="P448" s="30">
        <f t="shared" si="30"/>
        <v>-1</v>
      </c>
      <c r="Q448" s="37"/>
    </row>
    <row r="449" spans="1:17">
      <c r="A449" s="31"/>
      <c r="B449" s="36"/>
      <c r="C449" s="33"/>
      <c r="D449" s="33"/>
      <c r="E449" s="33"/>
      <c r="F449" s="33"/>
      <c r="G449" s="33"/>
      <c r="H449" s="36"/>
      <c r="I449" s="34"/>
      <c r="J449" s="35"/>
      <c r="K449" s="38"/>
      <c r="L449" s="36"/>
      <c r="M449" s="29">
        <f t="shared" si="31"/>
        <v>0</v>
      </c>
      <c r="N449" s="30">
        <f t="shared" si="29"/>
        <v>-1</v>
      </c>
      <c r="O449" s="29">
        <f t="shared" si="32"/>
        <v>0</v>
      </c>
      <c r="P449" s="30">
        <f t="shared" si="30"/>
        <v>-1</v>
      </c>
      <c r="Q449" s="37"/>
    </row>
    <row r="450" spans="1:17">
      <c r="A450" s="31"/>
      <c r="B450" s="36"/>
      <c r="C450" s="33"/>
      <c r="D450" s="33"/>
      <c r="E450" s="33"/>
      <c r="F450" s="33"/>
      <c r="G450" s="33"/>
      <c r="H450" s="36"/>
      <c r="I450" s="34"/>
      <c r="J450" s="35"/>
      <c r="K450" s="38"/>
      <c r="L450" s="36"/>
      <c r="M450" s="29">
        <f t="shared" si="31"/>
        <v>0</v>
      </c>
      <c r="N450" s="30">
        <f t="shared" si="29"/>
        <v>-1</v>
      </c>
      <c r="O450" s="29">
        <f t="shared" si="32"/>
        <v>0</v>
      </c>
      <c r="P450" s="30">
        <f t="shared" si="30"/>
        <v>-1</v>
      </c>
      <c r="Q450" s="37"/>
    </row>
    <row r="451" spans="1:17">
      <c r="A451" s="31"/>
      <c r="B451" s="36"/>
      <c r="C451" s="33"/>
      <c r="D451" s="33"/>
      <c r="E451" s="33"/>
      <c r="F451" s="33"/>
      <c r="G451" s="33"/>
      <c r="H451" s="36"/>
      <c r="I451" s="34"/>
      <c r="J451" s="35"/>
      <c r="K451" s="38"/>
      <c r="L451" s="36"/>
      <c r="M451" s="29">
        <f t="shared" si="31"/>
        <v>0</v>
      </c>
      <c r="N451" s="30">
        <f t="shared" si="29"/>
        <v>-1</v>
      </c>
      <c r="O451" s="29">
        <f t="shared" si="32"/>
        <v>0</v>
      </c>
      <c r="P451" s="30">
        <f t="shared" si="30"/>
        <v>-1</v>
      </c>
      <c r="Q451" s="37"/>
    </row>
    <row r="452" spans="1:17">
      <c r="A452" s="31"/>
      <c r="B452" s="36"/>
      <c r="C452" s="33"/>
      <c r="D452" s="33"/>
      <c r="E452" s="33"/>
      <c r="F452" s="33"/>
      <c r="G452" s="33"/>
      <c r="H452" s="36"/>
      <c r="I452" s="34"/>
      <c r="J452" s="35"/>
      <c r="K452" s="38"/>
      <c r="L452" s="36"/>
      <c r="M452" s="29">
        <f t="shared" si="31"/>
        <v>0</v>
      </c>
      <c r="N452" s="30">
        <f t="shared" si="29"/>
        <v>-1</v>
      </c>
      <c r="O452" s="29">
        <f t="shared" si="32"/>
        <v>0</v>
      </c>
      <c r="P452" s="30">
        <f t="shared" si="30"/>
        <v>-1</v>
      </c>
      <c r="Q452" s="37"/>
    </row>
    <row r="453" spans="1:17">
      <c r="A453" s="31"/>
      <c r="B453" s="36"/>
      <c r="C453" s="33"/>
      <c r="D453" s="33"/>
      <c r="E453" s="33"/>
      <c r="F453" s="33"/>
      <c r="G453" s="33"/>
      <c r="H453" s="36"/>
      <c r="I453" s="34"/>
      <c r="J453" s="35"/>
      <c r="K453" s="38"/>
      <c r="L453" s="36"/>
      <c r="M453" s="29">
        <f t="shared" si="31"/>
        <v>0</v>
      </c>
      <c r="N453" s="30">
        <f t="shared" si="29"/>
        <v>-1</v>
      </c>
      <c r="O453" s="29">
        <f t="shared" si="32"/>
        <v>0</v>
      </c>
      <c r="P453" s="30">
        <f t="shared" si="30"/>
        <v>-1</v>
      </c>
      <c r="Q453" s="37"/>
    </row>
    <row r="454" spans="1:17">
      <c r="A454" s="31"/>
      <c r="B454" s="36"/>
      <c r="C454" s="33"/>
      <c r="D454" s="33"/>
      <c r="E454" s="33"/>
      <c r="F454" s="33"/>
      <c r="G454" s="33"/>
      <c r="H454" s="36"/>
      <c r="I454" s="34"/>
      <c r="J454" s="35"/>
      <c r="K454" s="38"/>
      <c r="L454" s="36"/>
      <c r="M454" s="29">
        <f t="shared" si="31"/>
        <v>0</v>
      </c>
      <c r="N454" s="30">
        <f t="shared" si="29"/>
        <v>-1</v>
      </c>
      <c r="O454" s="29">
        <f t="shared" si="32"/>
        <v>0</v>
      </c>
      <c r="P454" s="30">
        <f t="shared" si="30"/>
        <v>-1</v>
      </c>
      <c r="Q454" s="37"/>
    </row>
    <row r="455" spans="1:17">
      <c r="A455" s="31"/>
      <c r="B455" s="36"/>
      <c r="C455" s="33"/>
      <c r="D455" s="33"/>
      <c r="E455" s="33"/>
      <c r="F455" s="33"/>
      <c r="G455" s="33"/>
      <c r="H455" s="36"/>
      <c r="I455" s="34"/>
      <c r="J455" s="35"/>
      <c r="K455" s="38"/>
      <c r="L455" s="36"/>
      <c r="M455" s="29">
        <f t="shared" si="31"/>
        <v>0</v>
      </c>
      <c r="N455" s="30">
        <f t="shared" si="29"/>
        <v>-1</v>
      </c>
      <c r="O455" s="29">
        <f t="shared" si="32"/>
        <v>0</v>
      </c>
      <c r="P455" s="30">
        <f t="shared" si="30"/>
        <v>-1</v>
      </c>
      <c r="Q455" s="37"/>
    </row>
    <row r="456" spans="1:17">
      <c r="A456" s="31"/>
      <c r="B456" s="36"/>
      <c r="C456" s="33"/>
      <c r="D456" s="33"/>
      <c r="E456" s="33"/>
      <c r="F456" s="33"/>
      <c r="G456" s="33"/>
      <c r="H456" s="36"/>
      <c r="I456" s="34"/>
      <c r="J456" s="35"/>
      <c r="K456" s="38"/>
      <c r="L456" s="36"/>
      <c r="M456" s="29">
        <f t="shared" si="31"/>
        <v>0</v>
      </c>
      <c r="N456" s="30">
        <f t="shared" si="29"/>
        <v>-1</v>
      </c>
      <c r="O456" s="29">
        <f t="shared" si="32"/>
        <v>0</v>
      </c>
      <c r="P456" s="30">
        <f t="shared" si="30"/>
        <v>-1</v>
      </c>
      <c r="Q456" s="37"/>
    </row>
    <row r="457" spans="1:17">
      <c r="A457" s="31"/>
      <c r="B457" s="36"/>
      <c r="C457" s="33"/>
      <c r="D457" s="33"/>
      <c r="E457" s="33"/>
      <c r="F457" s="33"/>
      <c r="G457" s="33"/>
      <c r="H457" s="36"/>
      <c r="I457" s="34"/>
      <c r="J457" s="35"/>
      <c r="K457" s="38"/>
      <c r="L457" s="36"/>
      <c r="M457" s="29">
        <f t="shared" si="31"/>
        <v>0</v>
      </c>
      <c r="N457" s="30">
        <f t="shared" si="29"/>
        <v>-1</v>
      </c>
      <c r="O457" s="29">
        <f t="shared" si="32"/>
        <v>0</v>
      </c>
      <c r="P457" s="30">
        <f t="shared" si="30"/>
        <v>-1</v>
      </c>
      <c r="Q457" s="37"/>
    </row>
    <row r="458" spans="1:17">
      <c r="A458" s="31"/>
      <c r="B458" s="36"/>
      <c r="C458" s="33"/>
      <c r="D458" s="33"/>
      <c r="E458" s="33"/>
      <c r="F458" s="33"/>
      <c r="G458" s="33"/>
      <c r="H458" s="36"/>
      <c r="I458" s="34"/>
      <c r="J458" s="35"/>
      <c r="K458" s="38"/>
      <c r="L458" s="36"/>
      <c r="M458" s="29">
        <f t="shared" si="31"/>
        <v>0</v>
      </c>
      <c r="N458" s="30">
        <f t="shared" si="29"/>
        <v>-1</v>
      </c>
      <c r="O458" s="29">
        <f t="shared" si="32"/>
        <v>0</v>
      </c>
      <c r="P458" s="30">
        <f t="shared" si="30"/>
        <v>-1</v>
      </c>
      <c r="Q458" s="37"/>
    </row>
    <row r="459" spans="1:17">
      <c r="A459" s="31"/>
      <c r="B459" s="36"/>
      <c r="C459" s="33"/>
      <c r="D459" s="33"/>
      <c r="E459" s="33"/>
      <c r="F459" s="33"/>
      <c r="G459" s="33"/>
      <c r="H459" s="36"/>
      <c r="I459" s="34"/>
      <c r="J459" s="35"/>
      <c r="K459" s="38"/>
      <c r="L459" s="36"/>
      <c r="M459" s="29">
        <f t="shared" si="31"/>
        <v>0</v>
      </c>
      <c r="N459" s="30">
        <f t="shared" si="29"/>
        <v>-1</v>
      </c>
      <c r="O459" s="29">
        <f t="shared" si="32"/>
        <v>0</v>
      </c>
      <c r="P459" s="30">
        <f t="shared" si="30"/>
        <v>-1</v>
      </c>
      <c r="Q459" s="37"/>
    </row>
    <row r="460" spans="1:17">
      <c r="A460" s="31"/>
      <c r="B460" s="36"/>
      <c r="C460" s="33"/>
      <c r="D460" s="33"/>
      <c r="E460" s="33"/>
      <c r="F460" s="33"/>
      <c r="G460" s="33"/>
      <c r="H460" s="36"/>
      <c r="I460" s="34"/>
      <c r="J460" s="35"/>
      <c r="K460" s="38"/>
      <c r="L460" s="36"/>
      <c r="M460" s="29">
        <f t="shared" si="31"/>
        <v>0</v>
      </c>
      <c r="N460" s="30">
        <f t="shared" si="29"/>
        <v>-1</v>
      </c>
      <c r="O460" s="29">
        <f t="shared" si="32"/>
        <v>0</v>
      </c>
      <c r="P460" s="30">
        <f t="shared" si="30"/>
        <v>-1</v>
      </c>
      <c r="Q460" s="37"/>
    </row>
    <row r="461" spans="1:17">
      <c r="A461" s="31"/>
      <c r="B461" s="36"/>
      <c r="C461" s="33"/>
      <c r="D461" s="33"/>
      <c r="E461" s="33"/>
      <c r="F461" s="33"/>
      <c r="G461" s="33"/>
      <c r="H461" s="36"/>
      <c r="I461" s="34"/>
      <c r="J461" s="35"/>
      <c r="K461" s="38"/>
      <c r="L461" s="36"/>
      <c r="M461" s="29">
        <f t="shared" si="31"/>
        <v>0</v>
      </c>
      <c r="N461" s="30">
        <f t="shared" si="29"/>
        <v>-1</v>
      </c>
      <c r="O461" s="29">
        <f t="shared" si="32"/>
        <v>0</v>
      </c>
      <c r="P461" s="30">
        <f t="shared" si="30"/>
        <v>-1</v>
      </c>
      <c r="Q461" s="37"/>
    </row>
    <row r="462" spans="1:17">
      <c r="A462" s="31"/>
      <c r="B462" s="36"/>
      <c r="C462" s="33"/>
      <c r="D462" s="33"/>
      <c r="E462" s="33"/>
      <c r="F462" s="33"/>
      <c r="G462" s="33"/>
      <c r="H462" s="36"/>
      <c r="I462" s="34"/>
      <c r="J462" s="35"/>
      <c r="K462" s="38"/>
      <c r="L462" s="36"/>
      <c r="M462" s="29">
        <f t="shared" si="31"/>
        <v>0</v>
      </c>
      <c r="N462" s="30">
        <f t="shared" si="29"/>
        <v>-1</v>
      </c>
      <c r="O462" s="29">
        <f t="shared" si="32"/>
        <v>0</v>
      </c>
      <c r="P462" s="30">
        <f t="shared" si="30"/>
        <v>-1</v>
      </c>
      <c r="Q462" s="37"/>
    </row>
    <row r="463" spans="1:17">
      <c r="A463" s="31"/>
      <c r="B463" s="36"/>
      <c r="C463" s="33"/>
      <c r="D463" s="33"/>
      <c r="E463" s="33"/>
      <c r="F463" s="33"/>
      <c r="G463" s="33"/>
      <c r="H463" s="36"/>
      <c r="I463" s="34"/>
      <c r="J463" s="35"/>
      <c r="K463" s="38"/>
      <c r="L463" s="36"/>
      <c r="M463" s="29">
        <f t="shared" si="31"/>
        <v>0</v>
      </c>
      <c r="N463" s="30">
        <f t="shared" si="29"/>
        <v>-1</v>
      </c>
      <c r="O463" s="29">
        <f t="shared" si="32"/>
        <v>0</v>
      </c>
      <c r="P463" s="30">
        <f t="shared" si="30"/>
        <v>-1</v>
      </c>
      <c r="Q463" s="37"/>
    </row>
    <row r="464" spans="1:17">
      <c r="A464" s="31"/>
      <c r="B464" s="36"/>
      <c r="C464" s="33"/>
      <c r="D464" s="33"/>
      <c r="E464" s="33"/>
      <c r="F464" s="33"/>
      <c r="G464" s="33"/>
      <c r="H464" s="36"/>
      <c r="I464" s="34"/>
      <c r="J464" s="35"/>
      <c r="K464" s="38"/>
      <c r="L464" s="36"/>
      <c r="M464" s="29">
        <f t="shared" si="31"/>
        <v>0</v>
      </c>
      <c r="N464" s="30">
        <f t="shared" si="29"/>
        <v>-1</v>
      </c>
      <c r="O464" s="29">
        <f t="shared" si="32"/>
        <v>0</v>
      </c>
      <c r="P464" s="30">
        <f t="shared" si="30"/>
        <v>-1</v>
      </c>
      <c r="Q464" s="37"/>
    </row>
    <row r="465" spans="1:17">
      <c r="A465" s="31"/>
      <c r="B465" s="36"/>
      <c r="C465" s="33"/>
      <c r="D465" s="33"/>
      <c r="E465" s="33"/>
      <c r="F465" s="33"/>
      <c r="G465" s="33"/>
      <c r="H465" s="36"/>
      <c r="I465" s="34"/>
      <c r="J465" s="35"/>
      <c r="K465" s="38"/>
      <c r="L465" s="36"/>
      <c r="M465" s="29">
        <f t="shared" si="31"/>
        <v>0</v>
      </c>
      <c r="N465" s="30">
        <f t="shared" si="29"/>
        <v>-1</v>
      </c>
      <c r="O465" s="29">
        <f t="shared" si="32"/>
        <v>0</v>
      </c>
      <c r="P465" s="30">
        <f t="shared" si="30"/>
        <v>-1</v>
      </c>
      <c r="Q465" s="37"/>
    </row>
    <row r="466" spans="1:17">
      <c r="A466" s="31"/>
      <c r="B466" s="36"/>
      <c r="C466" s="33"/>
      <c r="D466" s="33"/>
      <c r="E466" s="33"/>
      <c r="F466" s="33"/>
      <c r="G466" s="33"/>
      <c r="H466" s="36"/>
      <c r="I466" s="34"/>
      <c r="J466" s="35"/>
      <c r="K466" s="38"/>
      <c r="L466" s="36"/>
      <c r="M466" s="29">
        <f t="shared" si="31"/>
        <v>0</v>
      </c>
      <c r="N466" s="30">
        <f t="shared" si="29"/>
        <v>-1</v>
      </c>
      <c r="O466" s="29">
        <f t="shared" si="32"/>
        <v>0</v>
      </c>
      <c r="P466" s="30">
        <f t="shared" si="30"/>
        <v>-1</v>
      </c>
      <c r="Q466" s="37"/>
    </row>
    <row r="467" spans="1:17">
      <c r="A467" s="31"/>
      <c r="B467" s="36"/>
      <c r="C467" s="33"/>
      <c r="D467" s="33"/>
      <c r="E467" s="33"/>
      <c r="F467" s="33"/>
      <c r="G467" s="33"/>
      <c r="H467" s="36"/>
      <c r="I467" s="34"/>
      <c r="J467" s="35"/>
      <c r="K467" s="38"/>
      <c r="L467" s="36"/>
      <c r="M467" s="29">
        <f t="shared" si="31"/>
        <v>0</v>
      </c>
      <c r="N467" s="30">
        <f t="shared" si="29"/>
        <v>-1</v>
      </c>
      <c r="O467" s="29">
        <f t="shared" si="32"/>
        <v>0</v>
      </c>
      <c r="P467" s="30">
        <f t="shared" si="30"/>
        <v>-1</v>
      </c>
      <c r="Q467" s="37"/>
    </row>
    <row r="468" spans="1:17">
      <c r="A468" s="31"/>
      <c r="B468" s="36"/>
      <c r="C468" s="33"/>
      <c r="D468" s="33"/>
      <c r="E468" s="33"/>
      <c r="F468" s="33"/>
      <c r="G468" s="33"/>
      <c r="H468" s="36"/>
      <c r="I468" s="34"/>
      <c r="J468" s="35"/>
      <c r="K468" s="38"/>
      <c r="L468" s="36"/>
      <c r="M468" s="29">
        <f t="shared" si="31"/>
        <v>0</v>
      </c>
      <c r="N468" s="30">
        <f t="shared" si="29"/>
        <v>-1</v>
      </c>
      <c r="O468" s="29">
        <f t="shared" si="32"/>
        <v>0</v>
      </c>
      <c r="P468" s="30">
        <f t="shared" si="30"/>
        <v>-1</v>
      </c>
      <c r="Q468" s="37"/>
    </row>
    <row r="469" spans="1:17">
      <c r="A469" s="31"/>
      <c r="B469" s="36"/>
      <c r="C469" s="33"/>
      <c r="D469" s="33"/>
      <c r="E469" s="33"/>
      <c r="F469" s="33"/>
      <c r="G469" s="33"/>
      <c r="H469" s="36"/>
      <c r="I469" s="34"/>
      <c r="J469" s="35"/>
      <c r="K469" s="38"/>
      <c r="L469" s="36"/>
      <c r="M469" s="29">
        <f t="shared" si="31"/>
        <v>0</v>
      </c>
      <c r="N469" s="30">
        <f t="shared" si="29"/>
        <v>-1</v>
      </c>
      <c r="O469" s="29">
        <f t="shared" si="32"/>
        <v>0</v>
      </c>
      <c r="P469" s="30">
        <f t="shared" si="30"/>
        <v>-1</v>
      </c>
      <c r="Q469" s="37"/>
    </row>
    <row r="470" spans="1:17">
      <c r="A470" s="31"/>
      <c r="B470" s="36"/>
      <c r="C470" s="33"/>
      <c r="D470" s="33"/>
      <c r="E470" s="33"/>
      <c r="F470" s="33"/>
      <c r="G470" s="33"/>
      <c r="H470" s="36"/>
      <c r="I470" s="34"/>
      <c r="J470" s="35"/>
      <c r="K470" s="38"/>
      <c r="L470" s="36"/>
      <c r="M470" s="29">
        <f t="shared" si="31"/>
        <v>0</v>
      </c>
      <c r="N470" s="30">
        <f t="shared" si="29"/>
        <v>-1</v>
      </c>
      <c r="O470" s="29">
        <f t="shared" si="32"/>
        <v>0</v>
      </c>
      <c r="P470" s="30">
        <f t="shared" si="30"/>
        <v>-1</v>
      </c>
      <c r="Q470" s="37"/>
    </row>
    <row r="471" spans="1:17">
      <c r="A471" s="31"/>
      <c r="B471" s="36"/>
      <c r="C471" s="33"/>
      <c r="D471" s="33"/>
      <c r="E471" s="33"/>
      <c r="F471" s="33"/>
      <c r="G471" s="33"/>
      <c r="H471" s="36"/>
      <c r="I471" s="34"/>
      <c r="J471" s="35"/>
      <c r="K471" s="38"/>
      <c r="L471" s="36"/>
      <c r="M471" s="29">
        <f t="shared" si="31"/>
        <v>0</v>
      </c>
      <c r="N471" s="30">
        <f t="shared" si="29"/>
        <v>-1</v>
      </c>
      <c r="O471" s="29">
        <f t="shared" si="32"/>
        <v>0</v>
      </c>
      <c r="P471" s="30">
        <f t="shared" si="30"/>
        <v>-1</v>
      </c>
      <c r="Q471" s="37"/>
    </row>
    <row r="472" spans="1:17">
      <c r="A472" s="31"/>
      <c r="B472" s="36"/>
      <c r="C472" s="33"/>
      <c r="D472" s="33"/>
      <c r="E472" s="33"/>
      <c r="F472" s="33"/>
      <c r="G472" s="33"/>
      <c r="H472" s="36"/>
      <c r="I472" s="34"/>
      <c r="J472" s="35"/>
      <c r="K472" s="38"/>
      <c r="L472" s="36"/>
      <c r="M472" s="29">
        <f t="shared" si="31"/>
        <v>0</v>
      </c>
      <c r="N472" s="30">
        <f t="shared" si="29"/>
        <v>-1</v>
      </c>
      <c r="O472" s="29">
        <f t="shared" si="32"/>
        <v>0</v>
      </c>
      <c r="P472" s="30">
        <f t="shared" si="30"/>
        <v>-1</v>
      </c>
      <c r="Q472" s="37"/>
    </row>
    <row r="473" spans="1:17">
      <c r="A473" s="31"/>
      <c r="B473" s="36"/>
      <c r="C473" s="33"/>
      <c r="D473" s="33"/>
      <c r="E473" s="33"/>
      <c r="F473" s="33"/>
      <c r="G473" s="33"/>
      <c r="H473" s="36"/>
      <c r="I473" s="34"/>
      <c r="J473" s="35"/>
      <c r="K473" s="38"/>
      <c r="L473" s="36"/>
      <c r="M473" s="29">
        <f t="shared" si="31"/>
        <v>0</v>
      </c>
      <c r="N473" s="30">
        <f t="shared" si="29"/>
        <v>-1</v>
      </c>
      <c r="O473" s="29">
        <f t="shared" si="32"/>
        <v>0</v>
      </c>
      <c r="P473" s="30">
        <f t="shared" si="30"/>
        <v>-1</v>
      </c>
      <c r="Q473" s="37"/>
    </row>
    <row r="474" spans="1:17">
      <c r="A474" s="31"/>
      <c r="B474" s="36"/>
      <c r="C474" s="33"/>
      <c r="D474" s="33"/>
      <c r="E474" s="33"/>
      <c r="F474" s="33"/>
      <c r="G474" s="33"/>
      <c r="H474" s="36"/>
      <c r="I474" s="34"/>
      <c r="J474" s="35"/>
      <c r="K474" s="38"/>
      <c r="L474" s="36"/>
      <c r="M474" s="29">
        <f t="shared" si="31"/>
        <v>0</v>
      </c>
      <c r="N474" s="30">
        <f t="shared" si="29"/>
        <v>-1</v>
      </c>
      <c r="O474" s="29">
        <f t="shared" si="32"/>
        <v>0</v>
      </c>
      <c r="P474" s="30">
        <f t="shared" si="30"/>
        <v>-1</v>
      </c>
      <c r="Q474" s="37"/>
    </row>
    <row r="475" spans="1:17">
      <c r="A475" s="31"/>
      <c r="B475" s="36"/>
      <c r="C475" s="33"/>
      <c r="D475" s="33"/>
      <c r="E475" s="33"/>
      <c r="F475" s="33"/>
      <c r="G475" s="33"/>
      <c r="H475" s="36"/>
      <c r="I475" s="34"/>
      <c r="J475" s="35"/>
      <c r="K475" s="38"/>
      <c r="L475" s="36"/>
      <c r="M475" s="29">
        <f t="shared" si="31"/>
        <v>0</v>
      </c>
      <c r="N475" s="30">
        <f t="shared" si="29"/>
        <v>-1</v>
      </c>
      <c r="O475" s="29">
        <f t="shared" si="32"/>
        <v>0</v>
      </c>
      <c r="P475" s="30">
        <f t="shared" si="30"/>
        <v>-1</v>
      </c>
      <c r="Q475" s="37"/>
    </row>
    <row r="476" spans="1:17">
      <c r="A476" s="31"/>
      <c r="B476" s="36"/>
      <c r="C476" s="33"/>
      <c r="D476" s="33"/>
      <c r="E476" s="33"/>
      <c r="F476" s="33"/>
      <c r="G476" s="33"/>
      <c r="H476" s="36"/>
      <c r="I476" s="34"/>
      <c r="J476" s="35"/>
      <c r="K476" s="38"/>
      <c r="L476" s="36"/>
      <c r="M476" s="29">
        <f t="shared" si="31"/>
        <v>0</v>
      </c>
      <c r="N476" s="30">
        <f t="shared" si="29"/>
        <v>-1</v>
      </c>
      <c r="O476" s="29">
        <f t="shared" si="32"/>
        <v>0</v>
      </c>
      <c r="P476" s="30">
        <f t="shared" si="30"/>
        <v>-1</v>
      </c>
      <c r="Q476" s="37"/>
    </row>
    <row r="477" spans="1:17">
      <c r="A477" s="31"/>
      <c r="B477" s="36"/>
      <c r="C477" s="33"/>
      <c r="D477" s="33"/>
      <c r="E477" s="33"/>
      <c r="F477" s="33"/>
      <c r="G477" s="33"/>
      <c r="H477" s="36"/>
      <c r="I477" s="34"/>
      <c r="J477" s="35"/>
      <c r="K477" s="38"/>
      <c r="L477" s="36"/>
      <c r="M477" s="29">
        <f t="shared" si="31"/>
        <v>0</v>
      </c>
      <c r="N477" s="30">
        <f t="shared" si="29"/>
        <v>-1</v>
      </c>
      <c r="O477" s="29">
        <f t="shared" si="32"/>
        <v>0</v>
      </c>
      <c r="P477" s="30">
        <f t="shared" si="30"/>
        <v>-1</v>
      </c>
      <c r="Q477" s="37"/>
    </row>
    <row r="478" spans="1:17">
      <c r="A478" s="31"/>
      <c r="B478" s="36"/>
      <c r="C478" s="33"/>
      <c r="D478" s="33"/>
      <c r="E478" s="33"/>
      <c r="F478" s="33"/>
      <c r="G478" s="33"/>
      <c r="H478" s="36"/>
      <c r="I478" s="34"/>
      <c r="J478" s="35"/>
      <c r="K478" s="38"/>
      <c r="L478" s="36"/>
      <c r="M478" s="29">
        <f t="shared" si="31"/>
        <v>0</v>
      </c>
      <c r="N478" s="30">
        <f t="shared" si="29"/>
        <v>-1</v>
      </c>
      <c r="O478" s="29">
        <f t="shared" si="32"/>
        <v>0</v>
      </c>
      <c r="P478" s="30">
        <f t="shared" si="30"/>
        <v>-1</v>
      </c>
      <c r="Q478" s="37"/>
    </row>
    <row r="479" spans="1:17">
      <c r="A479" s="31"/>
      <c r="B479" s="36"/>
      <c r="C479" s="33"/>
      <c r="D479" s="33"/>
      <c r="E479" s="33"/>
      <c r="F479" s="33"/>
      <c r="G479" s="33"/>
      <c r="H479" s="36"/>
      <c r="I479" s="34"/>
      <c r="J479" s="35"/>
      <c r="K479" s="38"/>
      <c r="L479" s="36"/>
      <c r="M479" s="29">
        <f t="shared" si="31"/>
        <v>0</v>
      </c>
      <c r="N479" s="30">
        <f t="shared" si="29"/>
        <v>-1</v>
      </c>
      <c r="O479" s="29">
        <f t="shared" si="32"/>
        <v>0</v>
      </c>
      <c r="P479" s="30">
        <f t="shared" si="30"/>
        <v>-1</v>
      </c>
      <c r="Q479" s="37"/>
    </row>
    <row r="480" spans="1:17">
      <c r="A480" s="31"/>
      <c r="B480" s="36"/>
      <c r="C480" s="33"/>
      <c r="D480" s="33"/>
      <c r="E480" s="33"/>
      <c r="F480" s="33"/>
      <c r="G480" s="33"/>
      <c r="H480" s="36"/>
      <c r="I480" s="34"/>
      <c r="J480" s="35"/>
      <c r="K480" s="38"/>
      <c r="L480" s="36"/>
      <c r="M480" s="29">
        <f t="shared" si="31"/>
        <v>0</v>
      </c>
      <c r="N480" s="30">
        <f t="shared" si="29"/>
        <v>-1</v>
      </c>
      <c r="O480" s="29">
        <f t="shared" si="32"/>
        <v>0</v>
      </c>
      <c r="P480" s="30">
        <f t="shared" si="30"/>
        <v>-1</v>
      </c>
      <c r="Q480" s="37"/>
    </row>
    <row r="481" spans="1:17">
      <c r="A481" s="31"/>
      <c r="B481" s="36"/>
      <c r="C481" s="33"/>
      <c r="D481" s="33"/>
      <c r="E481" s="33"/>
      <c r="F481" s="33"/>
      <c r="G481" s="33"/>
      <c r="H481" s="36"/>
      <c r="I481" s="34"/>
      <c r="J481" s="35"/>
      <c r="K481" s="38"/>
      <c r="L481" s="36"/>
      <c r="M481" s="29">
        <f t="shared" si="31"/>
        <v>0</v>
      </c>
      <c r="N481" s="30">
        <f t="shared" si="29"/>
        <v>-1</v>
      </c>
      <c r="O481" s="29">
        <f t="shared" si="32"/>
        <v>0</v>
      </c>
      <c r="P481" s="30">
        <f t="shared" si="30"/>
        <v>-1</v>
      </c>
      <c r="Q481" s="37"/>
    </row>
    <row r="482" spans="1:17">
      <c r="A482" s="31"/>
      <c r="B482" s="36"/>
      <c r="C482" s="33"/>
      <c r="D482" s="33"/>
      <c r="E482" s="33"/>
      <c r="F482" s="33"/>
      <c r="G482" s="33"/>
      <c r="H482" s="36"/>
      <c r="I482" s="34"/>
      <c r="J482" s="35"/>
      <c r="K482" s="38"/>
      <c r="L482" s="36"/>
      <c r="M482" s="29">
        <f t="shared" si="31"/>
        <v>0</v>
      </c>
      <c r="N482" s="30">
        <f t="shared" ref="N482:N534" si="33">IF(K482="",-1,(-($L$6-(M482/L482))/$L$6))</f>
        <v>-1</v>
      </c>
      <c r="O482" s="29">
        <f t="shared" si="32"/>
        <v>0</v>
      </c>
      <c r="P482" s="30">
        <f t="shared" ref="P482:P534" si="34">IF(K482="",-1,(-($M$6-(O482/L482))/$M$6))</f>
        <v>-1</v>
      </c>
      <c r="Q482" s="37"/>
    </row>
    <row r="483" spans="1:17">
      <c r="A483" s="31"/>
      <c r="B483" s="36"/>
      <c r="C483" s="33"/>
      <c r="D483" s="33"/>
      <c r="E483" s="33"/>
      <c r="F483" s="33"/>
      <c r="G483" s="33"/>
      <c r="H483" s="36"/>
      <c r="I483" s="34"/>
      <c r="J483" s="35"/>
      <c r="K483" s="38"/>
      <c r="L483" s="36"/>
      <c r="M483" s="29">
        <f t="shared" si="31"/>
        <v>0</v>
      </c>
      <c r="N483" s="30">
        <f t="shared" si="33"/>
        <v>-1</v>
      </c>
      <c r="O483" s="29">
        <f t="shared" si="32"/>
        <v>0</v>
      </c>
      <c r="P483" s="30">
        <f t="shared" si="34"/>
        <v>-1</v>
      </c>
      <c r="Q483" s="37"/>
    </row>
    <row r="484" spans="1:17">
      <c r="A484" s="31"/>
      <c r="B484" s="36"/>
      <c r="C484" s="33"/>
      <c r="D484" s="33"/>
      <c r="E484" s="33"/>
      <c r="F484" s="33"/>
      <c r="G484" s="33"/>
      <c r="H484" s="36"/>
      <c r="I484" s="34"/>
      <c r="J484" s="35"/>
      <c r="K484" s="38"/>
      <c r="L484" s="36"/>
      <c r="M484" s="29">
        <f t="shared" si="31"/>
        <v>0</v>
      </c>
      <c r="N484" s="30">
        <f t="shared" si="33"/>
        <v>-1</v>
      </c>
      <c r="O484" s="29">
        <f t="shared" si="32"/>
        <v>0</v>
      </c>
      <c r="P484" s="30">
        <f t="shared" si="34"/>
        <v>-1</v>
      </c>
      <c r="Q484" s="37"/>
    </row>
    <row r="485" spans="1:17">
      <c r="A485" s="31"/>
      <c r="B485" s="36"/>
      <c r="C485" s="33"/>
      <c r="D485" s="33"/>
      <c r="E485" s="33"/>
      <c r="F485" s="33"/>
      <c r="G485" s="33"/>
      <c r="H485" s="36"/>
      <c r="I485" s="34"/>
      <c r="J485" s="35"/>
      <c r="K485" s="38"/>
      <c r="L485" s="36"/>
      <c r="M485" s="29">
        <f t="shared" si="31"/>
        <v>0</v>
      </c>
      <c r="N485" s="30">
        <f t="shared" si="33"/>
        <v>-1</v>
      </c>
      <c r="O485" s="29">
        <f t="shared" si="32"/>
        <v>0</v>
      </c>
      <c r="P485" s="30">
        <f t="shared" si="34"/>
        <v>-1</v>
      </c>
      <c r="Q485" s="37"/>
    </row>
    <row r="486" spans="1:17">
      <c r="A486" s="31"/>
      <c r="B486" s="36"/>
      <c r="C486" s="33"/>
      <c r="D486" s="33"/>
      <c r="E486" s="33"/>
      <c r="F486" s="33"/>
      <c r="G486" s="33"/>
      <c r="H486" s="36"/>
      <c r="I486" s="34"/>
      <c r="J486" s="35"/>
      <c r="K486" s="38"/>
      <c r="L486" s="36"/>
      <c r="M486" s="29">
        <f t="shared" si="31"/>
        <v>0</v>
      </c>
      <c r="N486" s="30">
        <f t="shared" si="33"/>
        <v>-1</v>
      </c>
      <c r="O486" s="29">
        <f t="shared" si="32"/>
        <v>0</v>
      </c>
      <c r="P486" s="30">
        <f t="shared" si="34"/>
        <v>-1</v>
      </c>
      <c r="Q486" s="37"/>
    </row>
    <row r="487" spans="1:17">
      <c r="A487" s="31"/>
      <c r="B487" s="36"/>
      <c r="C487" s="33"/>
      <c r="D487" s="33"/>
      <c r="E487" s="33"/>
      <c r="F487" s="33"/>
      <c r="G487" s="33"/>
      <c r="H487" s="36"/>
      <c r="I487" s="34"/>
      <c r="J487" s="35"/>
      <c r="K487" s="38"/>
      <c r="L487" s="36"/>
      <c r="M487" s="29">
        <f t="shared" si="31"/>
        <v>0</v>
      </c>
      <c r="N487" s="30">
        <f t="shared" si="33"/>
        <v>-1</v>
      </c>
      <c r="O487" s="29">
        <f t="shared" si="32"/>
        <v>0</v>
      </c>
      <c r="P487" s="30">
        <f t="shared" si="34"/>
        <v>-1</v>
      </c>
      <c r="Q487" s="37"/>
    </row>
    <row r="488" spans="1:17">
      <c r="A488" s="31"/>
      <c r="B488" s="36"/>
      <c r="C488" s="33"/>
      <c r="D488" s="33"/>
      <c r="E488" s="33"/>
      <c r="F488" s="33"/>
      <c r="G488" s="33"/>
      <c r="H488" s="36"/>
      <c r="I488" s="34"/>
      <c r="J488" s="35"/>
      <c r="K488" s="38"/>
      <c r="L488" s="36"/>
      <c r="M488" s="29">
        <f t="shared" si="31"/>
        <v>0</v>
      </c>
      <c r="N488" s="30">
        <f t="shared" si="33"/>
        <v>-1</v>
      </c>
      <c r="O488" s="29">
        <f t="shared" si="32"/>
        <v>0</v>
      </c>
      <c r="P488" s="30">
        <f t="shared" si="34"/>
        <v>-1</v>
      </c>
      <c r="Q488" s="37"/>
    </row>
    <row r="489" spans="1:17">
      <c r="A489" s="31"/>
      <c r="B489" s="36"/>
      <c r="C489" s="33"/>
      <c r="D489" s="33"/>
      <c r="E489" s="33"/>
      <c r="F489" s="33"/>
      <c r="G489" s="33"/>
      <c r="H489" s="36"/>
      <c r="I489" s="34"/>
      <c r="J489" s="35"/>
      <c r="K489" s="38"/>
      <c r="L489" s="36"/>
      <c r="M489" s="29">
        <f t="shared" si="31"/>
        <v>0</v>
      </c>
      <c r="N489" s="30">
        <f t="shared" si="33"/>
        <v>-1</v>
      </c>
      <c r="O489" s="29">
        <f t="shared" si="32"/>
        <v>0</v>
      </c>
      <c r="P489" s="30">
        <f t="shared" si="34"/>
        <v>-1</v>
      </c>
      <c r="Q489" s="37"/>
    </row>
    <row r="490" spans="1:17">
      <c r="A490" s="31"/>
      <c r="B490" s="36"/>
      <c r="C490" s="33"/>
      <c r="D490" s="33"/>
      <c r="E490" s="33"/>
      <c r="F490" s="33"/>
      <c r="G490" s="33"/>
      <c r="H490" s="36"/>
      <c r="I490" s="34"/>
      <c r="J490" s="35"/>
      <c r="K490" s="38"/>
      <c r="L490" s="36"/>
      <c r="M490" s="29">
        <f t="shared" si="31"/>
        <v>0</v>
      </c>
      <c r="N490" s="30">
        <f t="shared" si="33"/>
        <v>-1</v>
      </c>
      <c r="O490" s="29">
        <f t="shared" si="32"/>
        <v>0</v>
      </c>
      <c r="P490" s="30">
        <f t="shared" si="34"/>
        <v>-1</v>
      </c>
      <c r="Q490" s="37"/>
    </row>
    <row r="491" spans="1:17">
      <c r="A491" s="31"/>
      <c r="B491" s="36"/>
      <c r="C491" s="33"/>
      <c r="D491" s="33"/>
      <c r="E491" s="33"/>
      <c r="F491" s="33"/>
      <c r="G491" s="33"/>
      <c r="H491" s="36"/>
      <c r="I491" s="34"/>
      <c r="J491" s="35"/>
      <c r="K491" s="38"/>
      <c r="L491" s="36"/>
      <c r="M491" s="29">
        <f t="shared" si="31"/>
        <v>0</v>
      </c>
      <c r="N491" s="30">
        <f t="shared" si="33"/>
        <v>-1</v>
      </c>
      <c r="O491" s="29">
        <f t="shared" si="32"/>
        <v>0</v>
      </c>
      <c r="P491" s="30">
        <f t="shared" si="34"/>
        <v>-1</v>
      </c>
      <c r="Q491" s="37"/>
    </row>
    <row r="492" spans="1:17">
      <c r="A492" s="31"/>
      <c r="B492" s="36"/>
      <c r="C492" s="33"/>
      <c r="D492" s="33"/>
      <c r="E492" s="33"/>
      <c r="F492" s="33"/>
      <c r="G492" s="33"/>
      <c r="H492" s="36"/>
      <c r="I492" s="34"/>
      <c r="J492" s="35"/>
      <c r="K492" s="38"/>
      <c r="L492" s="36"/>
      <c r="M492" s="29">
        <f t="shared" si="31"/>
        <v>0</v>
      </c>
      <c r="N492" s="30">
        <f t="shared" si="33"/>
        <v>-1</v>
      </c>
      <c r="O492" s="29">
        <f t="shared" si="32"/>
        <v>0</v>
      </c>
      <c r="P492" s="30">
        <f t="shared" si="34"/>
        <v>-1</v>
      </c>
      <c r="Q492" s="37"/>
    </row>
    <row r="493" spans="1:17">
      <c r="A493" s="31"/>
      <c r="B493" s="36"/>
      <c r="C493" s="33"/>
      <c r="D493" s="33"/>
      <c r="E493" s="33"/>
      <c r="F493" s="33"/>
      <c r="G493" s="33"/>
      <c r="H493" s="36"/>
      <c r="I493" s="34"/>
      <c r="J493" s="35"/>
      <c r="K493" s="38"/>
      <c r="L493" s="36"/>
      <c r="M493" s="29">
        <f t="shared" si="31"/>
        <v>0</v>
      </c>
      <c r="N493" s="30">
        <f t="shared" si="33"/>
        <v>-1</v>
      </c>
      <c r="O493" s="29">
        <f t="shared" si="32"/>
        <v>0</v>
      </c>
      <c r="P493" s="30">
        <f t="shared" si="34"/>
        <v>-1</v>
      </c>
      <c r="Q493" s="37"/>
    </row>
    <row r="494" spans="1:17">
      <c r="A494" s="31"/>
      <c r="B494" s="36"/>
      <c r="C494" s="33"/>
      <c r="D494" s="33"/>
      <c r="E494" s="33"/>
      <c r="F494" s="33"/>
      <c r="G494" s="33"/>
      <c r="H494" s="36"/>
      <c r="I494" s="34"/>
      <c r="J494" s="35"/>
      <c r="K494" s="38"/>
      <c r="L494" s="36"/>
      <c r="M494" s="29">
        <f t="shared" ref="M494:M534" si="35">IF(K494="",0,(SUMIF($G$13:$G$534,K494,$H$13:$H$534)))</f>
        <v>0</v>
      </c>
      <c r="N494" s="30">
        <f t="shared" si="33"/>
        <v>-1</v>
      </c>
      <c r="O494" s="29">
        <f t="shared" ref="O494:O534" si="36">IF(K494="",0,(SUMIF($G$217:$G$734,K494,$I$217:$I$734)))</f>
        <v>0</v>
      </c>
      <c r="P494" s="30">
        <f t="shared" si="34"/>
        <v>-1</v>
      </c>
      <c r="Q494" s="37"/>
    </row>
    <row r="495" spans="1:17">
      <c r="A495" s="31"/>
      <c r="B495" s="36"/>
      <c r="C495" s="33"/>
      <c r="D495" s="33"/>
      <c r="E495" s="33"/>
      <c r="F495" s="33"/>
      <c r="G495" s="33"/>
      <c r="H495" s="36"/>
      <c r="I495" s="34"/>
      <c r="J495" s="35"/>
      <c r="K495" s="38"/>
      <c r="L495" s="36"/>
      <c r="M495" s="29">
        <f t="shared" si="35"/>
        <v>0</v>
      </c>
      <c r="N495" s="30">
        <f t="shared" si="33"/>
        <v>-1</v>
      </c>
      <c r="O495" s="29">
        <f t="shared" si="36"/>
        <v>0</v>
      </c>
      <c r="P495" s="30">
        <f t="shared" si="34"/>
        <v>-1</v>
      </c>
      <c r="Q495" s="37"/>
    </row>
    <row r="496" spans="1:17">
      <c r="A496" s="31"/>
      <c r="B496" s="36"/>
      <c r="C496" s="33"/>
      <c r="D496" s="33"/>
      <c r="E496" s="33"/>
      <c r="F496" s="33"/>
      <c r="G496" s="33"/>
      <c r="H496" s="36"/>
      <c r="I496" s="34"/>
      <c r="J496" s="35"/>
      <c r="K496" s="38"/>
      <c r="L496" s="36"/>
      <c r="M496" s="29">
        <f t="shared" si="35"/>
        <v>0</v>
      </c>
      <c r="N496" s="30">
        <f t="shared" si="33"/>
        <v>-1</v>
      </c>
      <c r="O496" s="29">
        <f t="shared" si="36"/>
        <v>0</v>
      </c>
      <c r="P496" s="30">
        <f t="shared" si="34"/>
        <v>-1</v>
      </c>
      <c r="Q496" s="37"/>
    </row>
    <row r="497" spans="1:17">
      <c r="A497" s="31"/>
      <c r="B497" s="36"/>
      <c r="C497" s="33"/>
      <c r="D497" s="33"/>
      <c r="E497" s="33"/>
      <c r="F497" s="33"/>
      <c r="G497" s="33"/>
      <c r="H497" s="36"/>
      <c r="I497" s="34"/>
      <c r="J497" s="35"/>
      <c r="K497" s="38"/>
      <c r="L497" s="36"/>
      <c r="M497" s="29">
        <f t="shared" si="35"/>
        <v>0</v>
      </c>
      <c r="N497" s="30">
        <f t="shared" si="33"/>
        <v>-1</v>
      </c>
      <c r="O497" s="29">
        <f t="shared" si="36"/>
        <v>0</v>
      </c>
      <c r="P497" s="30">
        <f t="shared" si="34"/>
        <v>-1</v>
      </c>
      <c r="Q497" s="37"/>
    </row>
    <row r="498" spans="1:17">
      <c r="A498" s="31"/>
      <c r="B498" s="36"/>
      <c r="C498" s="33"/>
      <c r="D498" s="33"/>
      <c r="E498" s="33"/>
      <c r="F498" s="33"/>
      <c r="G498" s="33"/>
      <c r="H498" s="36"/>
      <c r="I498" s="34"/>
      <c r="J498" s="35"/>
      <c r="K498" s="38"/>
      <c r="L498" s="36"/>
      <c r="M498" s="29">
        <f t="shared" si="35"/>
        <v>0</v>
      </c>
      <c r="N498" s="30">
        <f t="shared" si="33"/>
        <v>-1</v>
      </c>
      <c r="O498" s="29">
        <f t="shared" si="36"/>
        <v>0</v>
      </c>
      <c r="P498" s="30">
        <f t="shared" si="34"/>
        <v>-1</v>
      </c>
      <c r="Q498" s="37"/>
    </row>
    <row r="499" spans="1:17">
      <c r="A499" s="31"/>
      <c r="B499" s="36"/>
      <c r="C499" s="33"/>
      <c r="D499" s="33"/>
      <c r="E499" s="33"/>
      <c r="F499" s="33"/>
      <c r="G499" s="33"/>
      <c r="H499" s="36"/>
      <c r="I499" s="34"/>
      <c r="J499" s="35"/>
      <c r="K499" s="38"/>
      <c r="L499" s="36"/>
      <c r="M499" s="29">
        <f t="shared" si="35"/>
        <v>0</v>
      </c>
      <c r="N499" s="30">
        <f t="shared" si="33"/>
        <v>-1</v>
      </c>
      <c r="O499" s="29">
        <f t="shared" si="36"/>
        <v>0</v>
      </c>
      <c r="P499" s="30">
        <f t="shared" si="34"/>
        <v>-1</v>
      </c>
      <c r="Q499" s="37"/>
    </row>
    <row r="500" spans="1:17">
      <c r="A500" s="31"/>
      <c r="B500" s="36"/>
      <c r="C500" s="33"/>
      <c r="D500" s="33"/>
      <c r="E500" s="33"/>
      <c r="F500" s="33"/>
      <c r="G500" s="33"/>
      <c r="H500" s="36"/>
      <c r="I500" s="34"/>
      <c r="J500" s="35"/>
      <c r="K500" s="38"/>
      <c r="L500" s="36"/>
      <c r="M500" s="29">
        <f t="shared" si="35"/>
        <v>0</v>
      </c>
      <c r="N500" s="30">
        <f t="shared" si="33"/>
        <v>-1</v>
      </c>
      <c r="O500" s="29">
        <f t="shared" si="36"/>
        <v>0</v>
      </c>
      <c r="P500" s="30">
        <f t="shared" si="34"/>
        <v>-1</v>
      </c>
      <c r="Q500" s="37"/>
    </row>
    <row r="501" spans="1:17">
      <c r="A501" s="31"/>
      <c r="B501" s="36"/>
      <c r="C501" s="33"/>
      <c r="D501" s="33"/>
      <c r="E501" s="33"/>
      <c r="F501" s="33"/>
      <c r="G501" s="33"/>
      <c r="H501" s="36"/>
      <c r="I501" s="34"/>
      <c r="J501" s="35"/>
      <c r="K501" s="38"/>
      <c r="L501" s="36"/>
      <c r="M501" s="29">
        <f t="shared" si="35"/>
        <v>0</v>
      </c>
      <c r="N501" s="30">
        <f t="shared" si="33"/>
        <v>-1</v>
      </c>
      <c r="O501" s="29">
        <f t="shared" si="36"/>
        <v>0</v>
      </c>
      <c r="P501" s="30">
        <f t="shared" si="34"/>
        <v>-1</v>
      </c>
      <c r="Q501" s="37"/>
    </row>
    <row r="502" spans="1:17">
      <c r="A502" s="31"/>
      <c r="B502" s="36"/>
      <c r="C502" s="33"/>
      <c r="D502" s="33"/>
      <c r="E502" s="33"/>
      <c r="F502" s="33"/>
      <c r="G502" s="33"/>
      <c r="H502" s="36"/>
      <c r="I502" s="34"/>
      <c r="J502" s="35"/>
      <c r="K502" s="38"/>
      <c r="L502" s="36"/>
      <c r="M502" s="29">
        <f t="shared" si="35"/>
        <v>0</v>
      </c>
      <c r="N502" s="30">
        <f t="shared" si="33"/>
        <v>-1</v>
      </c>
      <c r="O502" s="29">
        <f t="shared" si="36"/>
        <v>0</v>
      </c>
      <c r="P502" s="30">
        <f t="shared" si="34"/>
        <v>-1</v>
      </c>
      <c r="Q502" s="37"/>
    </row>
    <row r="503" spans="1:17">
      <c r="A503" s="31"/>
      <c r="B503" s="36"/>
      <c r="C503" s="33"/>
      <c r="D503" s="33"/>
      <c r="E503" s="33"/>
      <c r="F503" s="33"/>
      <c r="G503" s="33"/>
      <c r="H503" s="36"/>
      <c r="I503" s="34"/>
      <c r="J503" s="35"/>
      <c r="K503" s="38"/>
      <c r="L503" s="36"/>
      <c r="M503" s="29">
        <f t="shared" si="35"/>
        <v>0</v>
      </c>
      <c r="N503" s="30">
        <f t="shared" si="33"/>
        <v>-1</v>
      </c>
      <c r="O503" s="29">
        <f t="shared" si="36"/>
        <v>0</v>
      </c>
      <c r="P503" s="30">
        <f t="shared" si="34"/>
        <v>-1</v>
      </c>
      <c r="Q503" s="37"/>
    </row>
    <row r="504" spans="1:17">
      <c r="A504" s="31"/>
      <c r="B504" s="36"/>
      <c r="C504" s="33"/>
      <c r="D504" s="33"/>
      <c r="E504" s="33"/>
      <c r="F504" s="33"/>
      <c r="G504" s="33"/>
      <c r="H504" s="36"/>
      <c r="I504" s="34"/>
      <c r="J504" s="35"/>
      <c r="K504" s="38"/>
      <c r="L504" s="36"/>
      <c r="M504" s="29">
        <f t="shared" si="35"/>
        <v>0</v>
      </c>
      <c r="N504" s="30">
        <f t="shared" si="33"/>
        <v>-1</v>
      </c>
      <c r="O504" s="29">
        <f t="shared" si="36"/>
        <v>0</v>
      </c>
      <c r="P504" s="30">
        <f t="shared" si="34"/>
        <v>-1</v>
      </c>
      <c r="Q504" s="37"/>
    </row>
    <row r="505" spans="1:17">
      <c r="A505" s="31"/>
      <c r="B505" s="36"/>
      <c r="C505" s="33"/>
      <c r="D505" s="33"/>
      <c r="E505" s="33"/>
      <c r="F505" s="33"/>
      <c r="G505" s="33"/>
      <c r="H505" s="36"/>
      <c r="I505" s="34"/>
      <c r="J505" s="35"/>
      <c r="K505" s="38"/>
      <c r="L505" s="36"/>
      <c r="M505" s="29">
        <f t="shared" si="35"/>
        <v>0</v>
      </c>
      <c r="N505" s="30">
        <f t="shared" si="33"/>
        <v>-1</v>
      </c>
      <c r="O505" s="29">
        <f t="shared" si="36"/>
        <v>0</v>
      </c>
      <c r="P505" s="30">
        <f t="shared" si="34"/>
        <v>-1</v>
      </c>
      <c r="Q505" s="37"/>
    </row>
    <row r="506" spans="1:17">
      <c r="A506" s="31"/>
      <c r="B506" s="36"/>
      <c r="C506" s="33"/>
      <c r="D506" s="33"/>
      <c r="E506" s="33"/>
      <c r="F506" s="33"/>
      <c r="G506" s="33"/>
      <c r="H506" s="36"/>
      <c r="I506" s="34"/>
      <c r="J506" s="35"/>
      <c r="K506" s="38"/>
      <c r="L506" s="36"/>
      <c r="M506" s="29">
        <f t="shared" si="35"/>
        <v>0</v>
      </c>
      <c r="N506" s="30">
        <f t="shared" si="33"/>
        <v>-1</v>
      </c>
      <c r="O506" s="29">
        <f t="shared" si="36"/>
        <v>0</v>
      </c>
      <c r="P506" s="30">
        <f t="shared" si="34"/>
        <v>-1</v>
      </c>
      <c r="Q506" s="37"/>
    </row>
    <row r="507" spans="1:17">
      <c r="A507" s="31"/>
      <c r="B507" s="36"/>
      <c r="C507" s="33"/>
      <c r="D507" s="33"/>
      <c r="E507" s="33"/>
      <c r="F507" s="33"/>
      <c r="G507" s="33"/>
      <c r="H507" s="36"/>
      <c r="I507" s="34"/>
      <c r="J507" s="35"/>
      <c r="K507" s="38"/>
      <c r="L507" s="36"/>
      <c r="M507" s="29">
        <f t="shared" si="35"/>
        <v>0</v>
      </c>
      <c r="N507" s="30">
        <f t="shared" si="33"/>
        <v>-1</v>
      </c>
      <c r="O507" s="29">
        <f t="shared" si="36"/>
        <v>0</v>
      </c>
      <c r="P507" s="30">
        <f t="shared" si="34"/>
        <v>-1</v>
      </c>
      <c r="Q507" s="37"/>
    </row>
    <row r="508" spans="1:17">
      <c r="A508" s="31"/>
      <c r="B508" s="36"/>
      <c r="C508" s="33"/>
      <c r="D508" s="33"/>
      <c r="E508" s="33"/>
      <c r="F508" s="33"/>
      <c r="G508" s="33"/>
      <c r="H508" s="36"/>
      <c r="I508" s="34"/>
      <c r="J508" s="35"/>
      <c r="K508" s="38"/>
      <c r="L508" s="36"/>
      <c r="M508" s="29">
        <f t="shared" si="35"/>
        <v>0</v>
      </c>
      <c r="N508" s="30">
        <f t="shared" si="33"/>
        <v>-1</v>
      </c>
      <c r="O508" s="29">
        <f t="shared" si="36"/>
        <v>0</v>
      </c>
      <c r="P508" s="30">
        <f t="shared" si="34"/>
        <v>-1</v>
      </c>
      <c r="Q508" s="37"/>
    </row>
    <row r="509" spans="1:17">
      <c r="A509" s="31"/>
      <c r="B509" s="36"/>
      <c r="C509" s="33"/>
      <c r="D509" s="33"/>
      <c r="E509" s="33"/>
      <c r="F509" s="33"/>
      <c r="G509" s="33"/>
      <c r="H509" s="36"/>
      <c r="I509" s="34"/>
      <c r="J509" s="35"/>
      <c r="K509" s="38"/>
      <c r="L509" s="36"/>
      <c r="M509" s="29">
        <f t="shared" si="35"/>
        <v>0</v>
      </c>
      <c r="N509" s="30">
        <f t="shared" si="33"/>
        <v>-1</v>
      </c>
      <c r="O509" s="29">
        <f t="shared" si="36"/>
        <v>0</v>
      </c>
      <c r="P509" s="30">
        <f t="shared" si="34"/>
        <v>-1</v>
      </c>
      <c r="Q509" s="37"/>
    </row>
    <row r="510" spans="1:17">
      <c r="A510" s="31"/>
      <c r="B510" s="36"/>
      <c r="C510" s="33"/>
      <c r="D510" s="33"/>
      <c r="E510" s="33"/>
      <c r="F510" s="33"/>
      <c r="G510" s="33"/>
      <c r="H510" s="36"/>
      <c r="I510" s="34"/>
      <c r="J510" s="35"/>
      <c r="K510" s="38"/>
      <c r="L510" s="36"/>
      <c r="M510" s="29">
        <f t="shared" si="35"/>
        <v>0</v>
      </c>
      <c r="N510" s="30">
        <f t="shared" si="33"/>
        <v>-1</v>
      </c>
      <c r="O510" s="29">
        <f t="shared" si="36"/>
        <v>0</v>
      </c>
      <c r="P510" s="30">
        <f t="shared" si="34"/>
        <v>-1</v>
      </c>
      <c r="Q510" s="37"/>
    </row>
    <row r="511" spans="1:17">
      <c r="A511" s="31"/>
      <c r="B511" s="36"/>
      <c r="C511" s="33"/>
      <c r="D511" s="33"/>
      <c r="E511" s="33"/>
      <c r="F511" s="33"/>
      <c r="G511" s="33"/>
      <c r="H511" s="36"/>
      <c r="I511" s="34"/>
      <c r="J511" s="35"/>
      <c r="K511" s="38"/>
      <c r="L511" s="36"/>
      <c r="M511" s="29">
        <f t="shared" si="35"/>
        <v>0</v>
      </c>
      <c r="N511" s="30">
        <f t="shared" si="33"/>
        <v>-1</v>
      </c>
      <c r="O511" s="29">
        <f t="shared" si="36"/>
        <v>0</v>
      </c>
      <c r="P511" s="30">
        <f t="shared" si="34"/>
        <v>-1</v>
      </c>
      <c r="Q511" s="37"/>
    </row>
    <row r="512" spans="1:17">
      <c r="A512" s="31"/>
      <c r="B512" s="36"/>
      <c r="C512" s="33"/>
      <c r="D512" s="33"/>
      <c r="E512" s="33"/>
      <c r="F512" s="33"/>
      <c r="G512" s="33"/>
      <c r="H512" s="36"/>
      <c r="I512" s="34"/>
      <c r="J512" s="35"/>
      <c r="K512" s="38"/>
      <c r="L512" s="36"/>
      <c r="M512" s="29">
        <f t="shared" si="35"/>
        <v>0</v>
      </c>
      <c r="N512" s="30">
        <f t="shared" si="33"/>
        <v>-1</v>
      </c>
      <c r="O512" s="29">
        <f t="shared" si="36"/>
        <v>0</v>
      </c>
      <c r="P512" s="30">
        <f t="shared" si="34"/>
        <v>-1</v>
      </c>
      <c r="Q512" s="37"/>
    </row>
    <row r="513" spans="1:17">
      <c r="A513" s="31"/>
      <c r="B513" s="36"/>
      <c r="C513" s="33"/>
      <c r="D513" s="33"/>
      <c r="E513" s="33"/>
      <c r="F513" s="33"/>
      <c r="G513" s="33"/>
      <c r="H513" s="36"/>
      <c r="I513" s="34"/>
      <c r="J513" s="35"/>
      <c r="K513" s="38"/>
      <c r="L513" s="36"/>
      <c r="M513" s="29">
        <f t="shared" si="35"/>
        <v>0</v>
      </c>
      <c r="N513" s="30">
        <f t="shared" si="33"/>
        <v>-1</v>
      </c>
      <c r="O513" s="29">
        <f t="shared" si="36"/>
        <v>0</v>
      </c>
      <c r="P513" s="30">
        <f t="shared" si="34"/>
        <v>-1</v>
      </c>
      <c r="Q513" s="37"/>
    </row>
    <row r="514" spans="1:17">
      <c r="A514" s="31"/>
      <c r="B514" s="36"/>
      <c r="C514" s="33"/>
      <c r="D514" s="33"/>
      <c r="E514" s="33"/>
      <c r="F514" s="33"/>
      <c r="G514" s="33"/>
      <c r="H514" s="36"/>
      <c r="I514" s="34"/>
      <c r="J514" s="35"/>
      <c r="K514" s="38"/>
      <c r="L514" s="36"/>
      <c r="M514" s="29">
        <f t="shared" si="35"/>
        <v>0</v>
      </c>
      <c r="N514" s="30">
        <f t="shared" si="33"/>
        <v>-1</v>
      </c>
      <c r="O514" s="29">
        <f t="shared" si="36"/>
        <v>0</v>
      </c>
      <c r="P514" s="30">
        <f t="shared" si="34"/>
        <v>-1</v>
      </c>
      <c r="Q514" s="37"/>
    </row>
    <row r="515" spans="1:17">
      <c r="A515" s="31"/>
      <c r="B515" s="36"/>
      <c r="C515" s="33"/>
      <c r="D515" s="33"/>
      <c r="E515" s="33"/>
      <c r="F515" s="33"/>
      <c r="G515" s="33"/>
      <c r="H515" s="36"/>
      <c r="I515" s="34"/>
      <c r="J515" s="35"/>
      <c r="K515" s="38"/>
      <c r="L515" s="36"/>
      <c r="M515" s="29">
        <f t="shared" si="35"/>
        <v>0</v>
      </c>
      <c r="N515" s="30">
        <f t="shared" si="33"/>
        <v>-1</v>
      </c>
      <c r="O515" s="29">
        <f t="shared" si="36"/>
        <v>0</v>
      </c>
      <c r="P515" s="30">
        <f t="shared" si="34"/>
        <v>-1</v>
      </c>
      <c r="Q515" s="37"/>
    </row>
    <row r="516" spans="1:17">
      <c r="A516" s="31"/>
      <c r="B516" s="36"/>
      <c r="C516" s="33"/>
      <c r="D516" s="33"/>
      <c r="E516" s="33"/>
      <c r="F516" s="33"/>
      <c r="G516" s="33"/>
      <c r="H516" s="36"/>
      <c r="I516" s="34"/>
      <c r="J516" s="35"/>
      <c r="K516" s="38"/>
      <c r="L516" s="36"/>
      <c r="M516" s="29">
        <f t="shared" si="35"/>
        <v>0</v>
      </c>
      <c r="N516" s="30">
        <f t="shared" si="33"/>
        <v>-1</v>
      </c>
      <c r="O516" s="29">
        <f t="shared" si="36"/>
        <v>0</v>
      </c>
      <c r="P516" s="30">
        <f t="shared" si="34"/>
        <v>-1</v>
      </c>
      <c r="Q516" s="37"/>
    </row>
    <row r="517" spans="1:17">
      <c r="A517" s="31"/>
      <c r="B517" s="36"/>
      <c r="C517" s="33"/>
      <c r="D517" s="33"/>
      <c r="E517" s="33"/>
      <c r="F517" s="33"/>
      <c r="G517" s="33"/>
      <c r="H517" s="36"/>
      <c r="I517" s="34"/>
      <c r="J517" s="35"/>
      <c r="K517" s="38"/>
      <c r="L517" s="36"/>
      <c r="M517" s="29">
        <f t="shared" si="35"/>
        <v>0</v>
      </c>
      <c r="N517" s="30">
        <f t="shared" si="33"/>
        <v>-1</v>
      </c>
      <c r="O517" s="29">
        <f t="shared" si="36"/>
        <v>0</v>
      </c>
      <c r="P517" s="30">
        <f t="shared" si="34"/>
        <v>-1</v>
      </c>
      <c r="Q517" s="37"/>
    </row>
    <row r="518" spans="1:17">
      <c r="A518" s="31"/>
      <c r="B518" s="36"/>
      <c r="C518" s="33"/>
      <c r="D518" s="33"/>
      <c r="E518" s="33"/>
      <c r="F518" s="33"/>
      <c r="G518" s="33"/>
      <c r="H518" s="36"/>
      <c r="I518" s="34"/>
      <c r="J518" s="35"/>
      <c r="K518" s="38"/>
      <c r="L518" s="36"/>
      <c r="M518" s="29">
        <f t="shared" si="35"/>
        <v>0</v>
      </c>
      <c r="N518" s="30">
        <f t="shared" si="33"/>
        <v>-1</v>
      </c>
      <c r="O518" s="29">
        <f t="shared" si="36"/>
        <v>0</v>
      </c>
      <c r="P518" s="30">
        <f t="shared" si="34"/>
        <v>-1</v>
      </c>
      <c r="Q518" s="37"/>
    </row>
    <row r="519" spans="1:17">
      <c r="A519" s="31"/>
      <c r="B519" s="36"/>
      <c r="C519" s="33"/>
      <c r="D519" s="33"/>
      <c r="E519" s="33"/>
      <c r="F519" s="33"/>
      <c r="G519" s="33"/>
      <c r="H519" s="36"/>
      <c r="I519" s="34"/>
      <c r="J519" s="35"/>
      <c r="K519" s="38"/>
      <c r="L519" s="36"/>
      <c r="M519" s="29">
        <f t="shared" si="35"/>
        <v>0</v>
      </c>
      <c r="N519" s="30">
        <f t="shared" si="33"/>
        <v>-1</v>
      </c>
      <c r="O519" s="29">
        <f t="shared" si="36"/>
        <v>0</v>
      </c>
      <c r="P519" s="30">
        <f t="shared" si="34"/>
        <v>-1</v>
      </c>
      <c r="Q519" s="37"/>
    </row>
    <row r="520" spans="1:17">
      <c r="A520" s="31"/>
      <c r="B520" s="36"/>
      <c r="C520" s="33"/>
      <c r="D520" s="33"/>
      <c r="E520" s="33"/>
      <c r="F520" s="33"/>
      <c r="G520" s="33"/>
      <c r="H520" s="36"/>
      <c r="I520" s="34"/>
      <c r="J520" s="35"/>
      <c r="K520" s="38"/>
      <c r="L520" s="36"/>
      <c r="M520" s="29">
        <f t="shared" si="35"/>
        <v>0</v>
      </c>
      <c r="N520" s="30">
        <f t="shared" si="33"/>
        <v>-1</v>
      </c>
      <c r="O520" s="29">
        <f t="shared" si="36"/>
        <v>0</v>
      </c>
      <c r="P520" s="30">
        <f t="shared" si="34"/>
        <v>-1</v>
      </c>
      <c r="Q520" s="37"/>
    </row>
    <row r="521" spans="1:17">
      <c r="A521" s="31"/>
      <c r="B521" s="36"/>
      <c r="C521" s="33"/>
      <c r="D521" s="33"/>
      <c r="E521" s="33"/>
      <c r="F521" s="33"/>
      <c r="G521" s="33"/>
      <c r="H521" s="36"/>
      <c r="I521" s="34"/>
      <c r="J521" s="35"/>
      <c r="K521" s="38"/>
      <c r="L521" s="36"/>
      <c r="M521" s="29">
        <f t="shared" si="35"/>
        <v>0</v>
      </c>
      <c r="N521" s="30">
        <f t="shared" si="33"/>
        <v>-1</v>
      </c>
      <c r="O521" s="29">
        <f t="shared" si="36"/>
        <v>0</v>
      </c>
      <c r="P521" s="30">
        <f t="shared" si="34"/>
        <v>-1</v>
      </c>
      <c r="Q521" s="37"/>
    </row>
    <row r="522" spans="1:17">
      <c r="A522" s="31"/>
      <c r="B522" s="36"/>
      <c r="C522" s="33"/>
      <c r="D522" s="33"/>
      <c r="E522" s="33"/>
      <c r="F522" s="33"/>
      <c r="G522" s="33"/>
      <c r="H522" s="36"/>
      <c r="I522" s="34"/>
      <c r="J522" s="35"/>
      <c r="K522" s="38"/>
      <c r="L522" s="36"/>
      <c r="M522" s="29">
        <f t="shared" si="35"/>
        <v>0</v>
      </c>
      <c r="N522" s="30">
        <f t="shared" si="33"/>
        <v>-1</v>
      </c>
      <c r="O522" s="29">
        <f t="shared" si="36"/>
        <v>0</v>
      </c>
      <c r="P522" s="30">
        <f t="shared" si="34"/>
        <v>-1</v>
      </c>
      <c r="Q522" s="37"/>
    </row>
    <row r="523" spans="1:17">
      <c r="A523" s="31"/>
      <c r="B523" s="36"/>
      <c r="C523" s="33"/>
      <c r="D523" s="33"/>
      <c r="E523" s="33"/>
      <c r="F523" s="33"/>
      <c r="G523" s="33"/>
      <c r="H523" s="36"/>
      <c r="I523" s="34"/>
      <c r="J523" s="35"/>
      <c r="K523" s="38"/>
      <c r="L523" s="36"/>
      <c r="M523" s="29">
        <f t="shared" si="35"/>
        <v>0</v>
      </c>
      <c r="N523" s="30">
        <f t="shared" si="33"/>
        <v>-1</v>
      </c>
      <c r="O523" s="29">
        <f t="shared" si="36"/>
        <v>0</v>
      </c>
      <c r="P523" s="30">
        <f t="shared" si="34"/>
        <v>-1</v>
      </c>
      <c r="Q523" s="37"/>
    </row>
    <row r="524" spans="1:17">
      <c r="A524" s="31"/>
      <c r="B524" s="36"/>
      <c r="C524" s="33"/>
      <c r="D524" s="33"/>
      <c r="E524" s="33"/>
      <c r="F524" s="33"/>
      <c r="G524" s="33"/>
      <c r="H524" s="36"/>
      <c r="I524" s="34"/>
      <c r="J524" s="35"/>
      <c r="K524" s="38"/>
      <c r="L524" s="36"/>
      <c r="M524" s="29">
        <f t="shared" si="35"/>
        <v>0</v>
      </c>
      <c r="N524" s="30">
        <f t="shared" si="33"/>
        <v>-1</v>
      </c>
      <c r="O524" s="29">
        <f t="shared" si="36"/>
        <v>0</v>
      </c>
      <c r="P524" s="30">
        <f t="shared" si="34"/>
        <v>-1</v>
      </c>
      <c r="Q524" s="37"/>
    </row>
    <row r="525" spans="1:17">
      <c r="A525" s="31"/>
      <c r="B525" s="36"/>
      <c r="C525" s="33"/>
      <c r="D525" s="33"/>
      <c r="E525" s="33"/>
      <c r="F525" s="33"/>
      <c r="G525" s="33"/>
      <c r="H525" s="36"/>
      <c r="I525" s="34"/>
      <c r="J525" s="35"/>
      <c r="K525" s="38"/>
      <c r="L525" s="36"/>
      <c r="M525" s="29">
        <f t="shared" si="35"/>
        <v>0</v>
      </c>
      <c r="N525" s="30">
        <f t="shared" si="33"/>
        <v>-1</v>
      </c>
      <c r="O525" s="29">
        <f t="shared" si="36"/>
        <v>0</v>
      </c>
      <c r="P525" s="30">
        <f t="shared" si="34"/>
        <v>-1</v>
      </c>
      <c r="Q525" s="37"/>
    </row>
    <row r="526" spans="1:17">
      <c r="A526" s="31"/>
      <c r="B526" s="36"/>
      <c r="C526" s="33"/>
      <c r="D526" s="33"/>
      <c r="E526" s="33"/>
      <c r="F526" s="33"/>
      <c r="G526" s="33"/>
      <c r="H526" s="36"/>
      <c r="I526" s="34"/>
      <c r="J526" s="35"/>
      <c r="K526" s="38"/>
      <c r="L526" s="36"/>
      <c r="M526" s="29">
        <f t="shared" si="35"/>
        <v>0</v>
      </c>
      <c r="N526" s="30">
        <f t="shared" si="33"/>
        <v>-1</v>
      </c>
      <c r="O526" s="29">
        <f t="shared" si="36"/>
        <v>0</v>
      </c>
      <c r="P526" s="30">
        <f t="shared" si="34"/>
        <v>-1</v>
      </c>
      <c r="Q526" s="37"/>
    </row>
    <row r="527" spans="1:17">
      <c r="A527" s="31"/>
      <c r="B527" s="36"/>
      <c r="C527" s="33"/>
      <c r="D527" s="33"/>
      <c r="E527" s="33"/>
      <c r="F527" s="33"/>
      <c r="G527" s="33"/>
      <c r="H527" s="36"/>
      <c r="I527" s="34"/>
      <c r="J527" s="35"/>
      <c r="K527" s="38"/>
      <c r="L527" s="36"/>
      <c r="M527" s="29">
        <f t="shared" si="35"/>
        <v>0</v>
      </c>
      <c r="N527" s="30">
        <f t="shared" si="33"/>
        <v>-1</v>
      </c>
      <c r="O527" s="29">
        <f t="shared" si="36"/>
        <v>0</v>
      </c>
      <c r="P527" s="30">
        <f t="shared" si="34"/>
        <v>-1</v>
      </c>
      <c r="Q527" s="37"/>
    </row>
    <row r="528" spans="1:17">
      <c r="A528" s="31"/>
      <c r="B528" s="36"/>
      <c r="C528" s="33"/>
      <c r="D528" s="33"/>
      <c r="E528" s="33"/>
      <c r="F528" s="33"/>
      <c r="G528" s="33"/>
      <c r="H528" s="36"/>
      <c r="I528" s="34"/>
      <c r="J528" s="35"/>
      <c r="K528" s="38"/>
      <c r="L528" s="36"/>
      <c r="M528" s="29">
        <f t="shared" si="35"/>
        <v>0</v>
      </c>
      <c r="N528" s="30">
        <f t="shared" si="33"/>
        <v>-1</v>
      </c>
      <c r="O528" s="29">
        <f t="shared" si="36"/>
        <v>0</v>
      </c>
      <c r="P528" s="30">
        <f t="shared" si="34"/>
        <v>-1</v>
      </c>
      <c r="Q528" s="37"/>
    </row>
    <row r="529" spans="1:17">
      <c r="A529" s="31"/>
      <c r="B529" s="36"/>
      <c r="C529" s="33"/>
      <c r="D529" s="33"/>
      <c r="E529" s="33"/>
      <c r="F529" s="33"/>
      <c r="G529" s="33"/>
      <c r="H529" s="36"/>
      <c r="I529" s="34"/>
      <c r="J529" s="35"/>
      <c r="K529" s="38"/>
      <c r="L529" s="36"/>
      <c r="M529" s="29">
        <f t="shared" si="35"/>
        <v>0</v>
      </c>
      <c r="N529" s="30">
        <f t="shared" si="33"/>
        <v>-1</v>
      </c>
      <c r="O529" s="29">
        <f t="shared" si="36"/>
        <v>0</v>
      </c>
      <c r="P529" s="30">
        <f t="shared" si="34"/>
        <v>-1</v>
      </c>
      <c r="Q529" s="37"/>
    </row>
    <row r="530" spans="1:17">
      <c r="A530" s="31"/>
      <c r="B530" s="36"/>
      <c r="C530" s="33"/>
      <c r="D530" s="33"/>
      <c r="E530" s="33"/>
      <c r="F530" s="33"/>
      <c r="G530" s="33"/>
      <c r="H530" s="36"/>
      <c r="I530" s="34"/>
      <c r="J530" s="35"/>
      <c r="K530" s="38"/>
      <c r="L530" s="36"/>
      <c r="M530" s="29">
        <f t="shared" si="35"/>
        <v>0</v>
      </c>
      <c r="N530" s="30">
        <f t="shared" si="33"/>
        <v>-1</v>
      </c>
      <c r="O530" s="29">
        <f t="shared" si="36"/>
        <v>0</v>
      </c>
      <c r="P530" s="30">
        <f t="shared" si="34"/>
        <v>-1</v>
      </c>
      <c r="Q530" s="37"/>
    </row>
    <row r="531" spans="1:17">
      <c r="A531" s="31"/>
      <c r="B531" s="36"/>
      <c r="C531" s="33"/>
      <c r="D531" s="33"/>
      <c r="E531" s="33"/>
      <c r="F531" s="33"/>
      <c r="G531" s="33"/>
      <c r="H531" s="36"/>
      <c r="I531" s="34"/>
      <c r="J531" s="35"/>
      <c r="K531" s="38"/>
      <c r="L531" s="36"/>
      <c r="M531" s="29">
        <f t="shared" si="35"/>
        <v>0</v>
      </c>
      <c r="N531" s="30">
        <f t="shared" si="33"/>
        <v>-1</v>
      </c>
      <c r="O531" s="29">
        <f t="shared" si="36"/>
        <v>0</v>
      </c>
      <c r="P531" s="30">
        <f t="shared" si="34"/>
        <v>-1</v>
      </c>
      <c r="Q531" s="37"/>
    </row>
    <row r="532" spans="1:17">
      <c r="A532" s="31"/>
      <c r="B532" s="36"/>
      <c r="C532" s="33"/>
      <c r="D532" s="33"/>
      <c r="E532" s="33"/>
      <c r="F532" s="33"/>
      <c r="G532" s="33"/>
      <c r="H532" s="36"/>
      <c r="I532" s="34"/>
      <c r="J532" s="35"/>
      <c r="K532" s="38"/>
      <c r="L532" s="36"/>
      <c r="M532" s="29">
        <f t="shared" si="35"/>
        <v>0</v>
      </c>
      <c r="N532" s="30">
        <f t="shared" si="33"/>
        <v>-1</v>
      </c>
      <c r="O532" s="29">
        <f t="shared" si="36"/>
        <v>0</v>
      </c>
      <c r="P532" s="30">
        <f t="shared" si="34"/>
        <v>-1</v>
      </c>
      <c r="Q532" s="37"/>
    </row>
    <row r="533" spans="1:17">
      <c r="A533" s="31"/>
      <c r="B533" s="36"/>
      <c r="C533" s="33"/>
      <c r="D533" s="33"/>
      <c r="E533" s="33"/>
      <c r="F533" s="33"/>
      <c r="G533" s="33"/>
      <c r="H533" s="36"/>
      <c r="I533" s="34"/>
      <c r="J533" s="35"/>
      <c r="K533" s="38"/>
      <c r="L533" s="36"/>
      <c r="M533" s="29">
        <f t="shared" si="35"/>
        <v>0</v>
      </c>
      <c r="N533" s="30">
        <f t="shared" si="33"/>
        <v>-1</v>
      </c>
      <c r="O533" s="29">
        <f t="shared" si="36"/>
        <v>0</v>
      </c>
      <c r="P533" s="30">
        <f t="shared" si="34"/>
        <v>-1</v>
      </c>
      <c r="Q533" s="37"/>
    </row>
    <row r="534" spans="1:17">
      <c r="A534" s="31"/>
      <c r="B534" s="36"/>
      <c r="C534" s="33"/>
      <c r="D534" s="33"/>
      <c r="E534" s="33"/>
      <c r="F534" s="33"/>
      <c r="G534" s="33"/>
      <c r="H534" s="36"/>
      <c r="I534" s="34"/>
      <c r="J534" s="35"/>
      <c r="K534" s="38"/>
      <c r="L534" s="36"/>
      <c r="M534" s="29">
        <f t="shared" si="35"/>
        <v>0</v>
      </c>
      <c r="N534" s="30">
        <f t="shared" si="33"/>
        <v>-1</v>
      </c>
      <c r="O534" s="29">
        <f t="shared" si="36"/>
        <v>0</v>
      </c>
      <c r="P534" s="30">
        <f t="shared" si="34"/>
        <v>-1</v>
      </c>
      <c r="Q534" s="37"/>
    </row>
    <row r="535" spans="1:17">
      <c r="B535" s="40"/>
      <c r="C535" s="41"/>
      <c r="D535" s="41"/>
      <c r="E535" s="41"/>
      <c r="F535" s="41"/>
      <c r="G535" s="41"/>
      <c r="H535" s="40"/>
      <c r="I535" s="42"/>
      <c r="K535" s="43"/>
      <c r="L535" s="40"/>
      <c r="M535" s="40"/>
      <c r="N535" s="40"/>
      <c r="O535" s="40"/>
      <c r="P535" s="40"/>
    </row>
  </sheetData>
  <mergeCells count="3">
    <mergeCell ref="B4:G6"/>
    <mergeCell ref="B8:F8"/>
    <mergeCell ref="M10:P10"/>
  </mergeCells>
  <conditionalFormatting sqref="M46:M534 M13:M44 O46:O534 O13:O44">
    <cfRule type="cellIs" dxfId="9" priority="1" stopIfTrue="1" operator="equal">
      <formula>0</formula>
    </cfRule>
  </conditionalFormatting>
  <conditionalFormatting sqref="P46:P534 N46:N534 N13:N44 P13:P44">
    <cfRule type="cellIs" dxfId="8" priority="2" stopIfTrue="1" operator="equal">
      <formula>-1</formula>
    </cfRule>
    <cfRule type="cellIs" dxfId="7" priority="3" stopIfTrue="1" operator="notBetween">
      <formula>-0.2049</formula>
      <formula>0.2049</formula>
    </cfRule>
    <cfRule type="cellIs" dxfId="6" priority="4" stopIfTrue="1" operator="notBetween">
      <formula>-0.1049</formula>
      <formula>0.1049</formula>
    </cfRule>
  </conditionalFormatting>
  <conditionalFormatting sqref="B10:M10">
    <cfRule type="cellIs" dxfId="5" priority="5" stopIfTrue="1" operator="equal">
      <formula>"none"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3B937-FD7D-4677-ACA8-4D001DE4FC28}">
  <sheetPr>
    <tabColor rgb="FFFF0000"/>
  </sheetPr>
  <dimension ref="A2:V546"/>
  <sheetViews>
    <sheetView tabSelected="1" topLeftCell="B1" zoomScale="81" workbookViewId="0">
      <pane xSplit="1" topLeftCell="C1" activePane="topRight" state="frozen"/>
      <selection pane="topRight" activeCell="N38" sqref="N38"/>
      <selection activeCell="N14" sqref="N14"/>
    </sheetView>
  </sheetViews>
  <sheetFormatPr defaultColWidth="8.88671875" defaultRowHeight="15.6"/>
  <cols>
    <col min="1" max="1" width="2.77734375" style="17" customWidth="1"/>
    <col min="2" max="2" width="9.88671875" style="18" customWidth="1"/>
    <col min="3" max="3" width="9.44140625" style="19" customWidth="1"/>
    <col min="4" max="4" width="20.5546875" style="19" customWidth="1"/>
    <col min="5" max="5" width="15.6640625" style="19" customWidth="1"/>
    <col min="6" max="6" width="23" style="19" customWidth="1"/>
    <col min="7" max="7" width="30.6640625" style="19" bestFit="1" customWidth="1"/>
    <col min="8" max="8" width="12.21875" style="18" customWidth="1"/>
    <col min="9" max="9" width="12.21875" style="20" customWidth="1"/>
    <col min="10" max="10" width="3.5546875" style="17" customWidth="1"/>
    <col min="11" max="11" width="25.77734375" style="17" customWidth="1"/>
    <col min="12" max="16" width="12.88671875" style="18" customWidth="1"/>
    <col min="17" max="17" width="8.88671875" style="17"/>
    <col min="18" max="18" width="12.33203125" style="17" bestFit="1" customWidth="1"/>
    <col min="19" max="19" width="8.88671875" style="17"/>
    <col min="20" max="20" width="13.44140625" style="17" bestFit="1" customWidth="1"/>
    <col min="21" max="16384" width="8.88671875" style="17"/>
  </cols>
  <sheetData>
    <row r="2" spans="1:20" s="1" customFormat="1" ht="18">
      <c r="B2" s="2" t="s">
        <v>0</v>
      </c>
      <c r="C2" s="2"/>
      <c r="D2" s="2"/>
      <c r="E2" s="2"/>
      <c r="F2" s="2"/>
      <c r="G2" s="2"/>
      <c r="H2" s="3"/>
      <c r="I2" s="4"/>
      <c r="L2" s="3"/>
      <c r="M2" s="3"/>
      <c r="N2" s="3"/>
      <c r="O2" s="3"/>
      <c r="P2" s="3"/>
    </row>
    <row r="3" spans="1:20" s="5" customFormat="1">
      <c r="B3" s="6" t="s">
        <v>1</v>
      </c>
      <c r="C3" s="7"/>
      <c r="D3" s="7"/>
      <c r="E3" s="7"/>
      <c r="F3" s="7"/>
      <c r="G3" s="8"/>
      <c r="H3" s="9"/>
      <c r="I3" s="9"/>
      <c r="K3" s="10" t="s">
        <v>2</v>
      </c>
      <c r="L3" s="11">
        <v>2020</v>
      </c>
      <c r="M3" s="11">
        <v>2027</v>
      </c>
      <c r="N3" s="12"/>
      <c r="O3" s="12"/>
      <c r="P3" s="12"/>
    </row>
    <row r="4" spans="1:20" s="5" customFormat="1" ht="15" customHeight="1">
      <c r="B4" s="98" t="s">
        <v>3</v>
      </c>
      <c r="C4" s="98"/>
      <c r="D4" s="98"/>
      <c r="E4" s="98"/>
      <c r="F4" s="98"/>
      <c r="G4" s="99"/>
      <c r="K4" s="13" t="s">
        <v>4</v>
      </c>
      <c r="L4" s="14">
        <v>50</v>
      </c>
      <c r="M4" s="14">
        <v>50</v>
      </c>
      <c r="N4" s="12"/>
      <c r="O4" s="12"/>
      <c r="P4" s="12"/>
    </row>
    <row r="5" spans="1:20" s="5" customFormat="1" ht="15" customHeight="1">
      <c r="B5" s="98"/>
      <c r="C5" s="98"/>
      <c r="D5" s="98"/>
      <c r="E5" s="98"/>
      <c r="F5" s="98"/>
      <c r="G5" s="99"/>
      <c r="H5" s="14"/>
      <c r="I5" s="14"/>
      <c r="K5" s="13" t="s">
        <v>5</v>
      </c>
      <c r="L5" s="14">
        <f>SUM(H13:H545)</f>
        <v>94319</v>
      </c>
      <c r="M5" s="14">
        <f>SUM(I13:I545)</f>
        <v>105281.29020373205</v>
      </c>
      <c r="N5" s="73"/>
      <c r="O5" s="12"/>
      <c r="P5" s="12"/>
    </row>
    <row r="6" spans="1:20" s="5" customFormat="1" ht="15.75" customHeight="1">
      <c r="B6" s="98"/>
      <c r="C6" s="98"/>
      <c r="D6" s="98"/>
      <c r="E6" s="98"/>
      <c r="F6" s="98"/>
      <c r="G6" s="99"/>
      <c r="K6" s="13" t="s">
        <v>6</v>
      </c>
      <c r="L6" s="14">
        <f>L5/L4</f>
        <v>1886.38</v>
      </c>
      <c r="M6" s="14">
        <f>M5/M4</f>
        <v>2105.6258040746411</v>
      </c>
      <c r="N6" s="12"/>
      <c r="O6" s="12"/>
      <c r="P6" s="12"/>
    </row>
    <row r="7" spans="1:20" s="5" customFormat="1" ht="15.75" customHeight="1">
      <c r="B7" s="79"/>
      <c r="C7" s="79"/>
      <c r="D7" s="79"/>
      <c r="E7" s="79"/>
      <c r="F7" s="79"/>
      <c r="K7" s="15"/>
      <c r="L7" s="14"/>
      <c r="M7" s="14"/>
      <c r="N7" s="12"/>
      <c r="O7" s="12"/>
      <c r="P7" s="12"/>
    </row>
    <row r="8" spans="1:20" s="5" customFormat="1" ht="15.75" customHeight="1">
      <c r="B8" s="100" t="s">
        <v>7</v>
      </c>
      <c r="C8" s="100"/>
      <c r="D8" s="100"/>
      <c r="E8" s="100"/>
      <c r="F8" s="100"/>
      <c r="K8" s="15"/>
      <c r="L8" s="14"/>
      <c r="M8" s="14"/>
      <c r="N8" s="12"/>
      <c r="O8" s="12"/>
      <c r="P8" s="16" t="s">
        <v>8</v>
      </c>
    </row>
    <row r="9" spans="1:20">
      <c r="L9" s="17"/>
      <c r="M9" s="17"/>
    </row>
    <row r="10" spans="1:20" ht="51" customHeight="1">
      <c r="B10" s="21" t="s">
        <v>9</v>
      </c>
      <c r="C10" s="21" t="s">
        <v>10</v>
      </c>
      <c r="D10" s="21" t="s">
        <v>11</v>
      </c>
      <c r="E10" s="21" t="s">
        <v>12</v>
      </c>
      <c r="F10" s="21" t="s">
        <v>13</v>
      </c>
      <c r="G10" s="21" t="s">
        <v>14</v>
      </c>
      <c r="H10" s="21" t="s">
        <v>15</v>
      </c>
      <c r="I10" s="21" t="s">
        <v>16</v>
      </c>
      <c r="J10" s="22"/>
      <c r="K10" s="21" t="s">
        <v>17</v>
      </c>
      <c r="L10" s="80" t="s">
        <v>18</v>
      </c>
      <c r="M10" s="101" t="s">
        <v>19</v>
      </c>
      <c r="N10" s="102"/>
      <c r="O10" s="102"/>
      <c r="P10" s="103"/>
    </row>
    <row r="11" spans="1:20" ht="15.95" thickBot="1"/>
    <row r="12" spans="1:20" s="23" customFormat="1" ht="47.1" thickBot="1">
      <c r="B12" s="24" t="s">
        <v>20</v>
      </c>
      <c r="C12" s="25" t="s">
        <v>21</v>
      </c>
      <c r="D12" s="25" t="s">
        <v>22</v>
      </c>
      <c r="E12" s="25" t="s">
        <v>23</v>
      </c>
      <c r="F12" s="25" t="s">
        <v>24</v>
      </c>
      <c r="G12" s="25" t="s">
        <v>25</v>
      </c>
      <c r="H12" s="26" t="s">
        <v>26</v>
      </c>
      <c r="I12" s="26" t="s">
        <v>27</v>
      </c>
      <c r="K12" s="27" t="s">
        <v>28</v>
      </c>
      <c r="L12" s="24" t="s">
        <v>29</v>
      </c>
      <c r="M12" s="28" t="s">
        <v>26</v>
      </c>
      <c r="N12" s="26" t="s">
        <v>30</v>
      </c>
      <c r="O12" s="28" t="s">
        <v>27</v>
      </c>
      <c r="P12" s="26" t="s">
        <v>31</v>
      </c>
    </row>
    <row r="13" spans="1:20" s="23" customFormat="1">
      <c r="B13" s="81" t="s">
        <v>32</v>
      </c>
      <c r="C13" s="82"/>
      <c r="D13" s="82" t="s">
        <v>33</v>
      </c>
      <c r="E13" s="82"/>
      <c r="F13" s="82"/>
      <c r="G13" s="83" t="s">
        <v>168</v>
      </c>
      <c r="H13" s="84">
        <v>884</v>
      </c>
      <c r="I13" s="85">
        <v>2934.3157045221633</v>
      </c>
      <c r="K13" s="76" t="s">
        <v>168</v>
      </c>
      <c r="L13" s="77">
        <v>3</v>
      </c>
      <c r="M13" s="77">
        <f>IF(K13="",0,(SUMIF($G$13:$G$545,K13,$H$13:$H$545)))</f>
        <v>4567</v>
      </c>
      <c r="N13" s="60">
        <f>IF(K13="",-1,(-($L$6-(M13/L13))/$L$6))</f>
        <v>-0.19298692027410533</v>
      </c>
      <c r="O13" s="59">
        <f>IF(K13="",0,(SUMIF($G$13:$G$745,K13,$I$13:$I$745)))</f>
        <v>6777.9230386440759</v>
      </c>
      <c r="P13" s="64">
        <f>IF(K13="",-1,(-($M$6-(O13/L13))/$M$6))</f>
        <v>7.2986318450311047E-2</v>
      </c>
      <c r="R13" s="78"/>
      <c r="T13" s="78">
        <f>S13*100</f>
        <v>0</v>
      </c>
    </row>
    <row r="14" spans="1:20" s="23" customFormat="1">
      <c r="A14" s="44"/>
      <c r="B14" s="86" t="s">
        <v>61</v>
      </c>
      <c r="C14" s="87"/>
      <c r="D14" s="87" t="s">
        <v>62</v>
      </c>
      <c r="E14" s="87"/>
      <c r="F14" s="87"/>
      <c r="G14" s="88" t="s">
        <v>168</v>
      </c>
      <c r="H14" s="89">
        <v>2198</v>
      </c>
      <c r="I14" s="90">
        <v>2336.3818475168187</v>
      </c>
      <c r="J14" s="44"/>
      <c r="K14" s="56" t="s">
        <v>169</v>
      </c>
      <c r="L14" s="65">
        <v>3</v>
      </c>
      <c r="M14" s="62">
        <f>IF(K14="",0,(SUMIF($G$13:$G$545,K14,$H$13:$H$545)))</f>
        <v>6283</v>
      </c>
      <c r="N14" s="63">
        <f>IF(K14="",-1,(-($L$6-(M14/L14))/$L$6))</f>
        <v>0.1102393649918539</v>
      </c>
      <c r="O14" s="62">
        <f>IF(K14="",0,(SUMIF($G$13:$G$745,K14,$I$13:$I$745)))</f>
        <v>6243.3267751436561</v>
      </c>
      <c r="P14" s="64">
        <f>IF(K14="",-1,(-($M$6-(O14/L14))/$M$6))</f>
        <v>-1.1643511862037702E-2</v>
      </c>
      <c r="Q14" s="44"/>
      <c r="R14" s="78"/>
      <c r="T14" s="78">
        <f>S14*100</f>
        <v>0</v>
      </c>
    </row>
    <row r="15" spans="1:20" s="23" customFormat="1">
      <c r="A15" s="44"/>
      <c r="B15" s="86" t="s">
        <v>64</v>
      </c>
      <c r="C15" s="87"/>
      <c r="D15" s="87" t="s">
        <v>65</v>
      </c>
      <c r="E15" s="87"/>
      <c r="F15" s="87"/>
      <c r="G15" s="88" t="s">
        <v>168</v>
      </c>
      <c r="H15" s="89">
        <v>879</v>
      </c>
      <c r="I15" s="90">
        <v>870.02266633488978</v>
      </c>
      <c r="J15" s="44"/>
      <c r="K15" s="56" t="s">
        <v>170</v>
      </c>
      <c r="L15" s="36">
        <v>2</v>
      </c>
      <c r="M15" s="29">
        <f>IF(K15="",0,(SUMIF($G$13:$G$545,K15,$H$13:$H$545)))</f>
        <v>3763</v>
      </c>
      <c r="N15" s="30">
        <f>IF(K15="",-1,(-($L$6-(M15/L15))/$L$6))</f>
        <v>-2.5869655106606883E-3</v>
      </c>
      <c r="O15" s="62">
        <f>IF(K15="",0,(SUMIF($G$13:$G$745,K15,$I$13:$I$745)))</f>
        <v>3843.0114250923348</v>
      </c>
      <c r="P15" s="64">
        <f>IF(K15="",-1,(-($M$6-(O15/L15))/$M$6))</f>
        <v>-8.7441980988349891E-2</v>
      </c>
      <c r="Q15" s="44"/>
      <c r="R15" s="78"/>
      <c r="T15" s="78">
        <f>S15*100</f>
        <v>0</v>
      </c>
    </row>
    <row r="16" spans="1:20" s="23" customFormat="1">
      <c r="A16" s="44"/>
      <c r="B16" s="86" t="s">
        <v>164</v>
      </c>
      <c r="C16" s="87"/>
      <c r="D16" s="87" t="s">
        <v>165</v>
      </c>
      <c r="E16" s="87"/>
      <c r="F16" s="87"/>
      <c r="G16" s="91" t="s">
        <v>168</v>
      </c>
      <c r="H16" s="89">
        <v>606</v>
      </c>
      <c r="I16" s="90">
        <v>637.20282027020414</v>
      </c>
      <c r="J16" s="44"/>
      <c r="K16" s="69" t="s">
        <v>49</v>
      </c>
      <c r="L16" s="61">
        <v>3</v>
      </c>
      <c r="M16" s="62">
        <f>IF(K16="",0,(SUMIF($G$13:$G$545,K16,$H$13:$H$545)))</f>
        <v>5422</v>
      </c>
      <c r="N16" s="63">
        <f>IF(K16="",-1,(-($L$6-(M16/L16))/$L$6))</f>
        <v>-4.1903893524457878E-2</v>
      </c>
      <c r="O16" s="62">
        <f>IF(K16="",0,(SUMIF($G$13:$G$745,K16,$I$13:$I$745)))</f>
        <v>6743.6268087578746</v>
      </c>
      <c r="P16" s="64">
        <f>IF(K16="",-1,(-($M$6-(O16/L16))/$M$6))</f>
        <v>6.7557017286442672E-2</v>
      </c>
      <c r="Q16" s="44"/>
      <c r="R16" s="78"/>
      <c r="T16" s="78">
        <f>S16*100</f>
        <v>0</v>
      </c>
    </row>
    <row r="17" spans="1:22" s="23" customFormat="1">
      <c r="A17" s="44"/>
      <c r="B17" s="86" t="s">
        <v>52</v>
      </c>
      <c r="C17" s="87"/>
      <c r="D17" s="87" t="s">
        <v>53</v>
      </c>
      <c r="E17" s="87"/>
      <c r="F17" s="87"/>
      <c r="G17" s="92" t="s">
        <v>169</v>
      </c>
      <c r="H17" s="89">
        <v>2581</v>
      </c>
      <c r="I17" s="90">
        <v>2685.5052779789289</v>
      </c>
      <c r="J17" s="44"/>
      <c r="K17" s="69" t="s">
        <v>51</v>
      </c>
      <c r="L17" s="61">
        <v>2</v>
      </c>
      <c r="M17" s="62">
        <f>IF(K17="",0,(SUMIF($G$13:$G$545,K17,$H$13:$H$545)))</f>
        <v>3853</v>
      </c>
      <c r="N17" s="63">
        <f>IF(K17="",-1,(-($L$6-(M17/L17))/$L$6))</f>
        <v>2.1268249239283648E-2</v>
      </c>
      <c r="O17" s="62">
        <f>IF(K17="",0,(SUMIF($G$13:$G$745,K17,$I$13:$I$745)))</f>
        <v>4618.6594549441552</v>
      </c>
      <c r="P17" s="64">
        <f>IF(K17="",-1,(-($M$6-(O17/L17))/$M$6))</f>
        <v>9.6742699012922762E-2</v>
      </c>
      <c r="Q17" s="45"/>
      <c r="R17" s="78"/>
      <c r="S17" s="17"/>
      <c r="T17" s="78">
        <f>S17*100</f>
        <v>0</v>
      </c>
    </row>
    <row r="18" spans="1:22" s="23" customFormat="1">
      <c r="A18" s="44"/>
      <c r="B18" s="86" t="s">
        <v>55</v>
      </c>
      <c r="C18" s="87"/>
      <c r="D18" s="87" t="s">
        <v>56</v>
      </c>
      <c r="E18" s="87"/>
      <c r="F18" s="87"/>
      <c r="G18" s="92" t="s">
        <v>169</v>
      </c>
      <c r="H18" s="89">
        <v>804</v>
      </c>
      <c r="I18" s="90">
        <v>839.9545050942105</v>
      </c>
      <c r="J18" s="44"/>
      <c r="K18" s="56" t="s">
        <v>171</v>
      </c>
      <c r="L18" s="36">
        <v>1</v>
      </c>
      <c r="M18" s="29">
        <f>IF(K18="",0,(SUMIF($G$13:$G$545,K18,$H$13:$H$545)))</f>
        <v>2168</v>
      </c>
      <c r="N18" s="30">
        <f>IF(K18="",-1,(-($L$6-(M18/L18))/$L$6))</f>
        <v>0.14929123506398492</v>
      </c>
      <c r="O18" s="62">
        <f>IF(K18="",0,(SUMIF($G$13:$G$745,K18,$I$13:$I$745)))</f>
        <v>2270.8565729105876</v>
      </c>
      <c r="P18" s="64">
        <f>IF(K18="",-1,(-($M$6-(O18/L18))/$M$6))</f>
        <v>7.8471098006210285E-2</v>
      </c>
      <c r="Q18" s="45"/>
      <c r="R18" s="78"/>
      <c r="S18" s="17"/>
      <c r="T18" s="78">
        <f>S18*100</f>
        <v>0</v>
      </c>
    </row>
    <row r="19" spans="1:22" s="23" customFormat="1">
      <c r="B19" s="86" t="s">
        <v>58</v>
      </c>
      <c r="C19" s="87"/>
      <c r="D19" s="87" t="s">
        <v>59</v>
      </c>
      <c r="E19" s="87"/>
      <c r="F19" s="87"/>
      <c r="G19" s="92" t="s">
        <v>169</v>
      </c>
      <c r="H19" s="89">
        <v>255</v>
      </c>
      <c r="I19" s="90">
        <v>254.21256769926472</v>
      </c>
      <c r="J19" s="44"/>
      <c r="K19" s="56" t="s">
        <v>43</v>
      </c>
      <c r="L19" s="36">
        <v>1</v>
      </c>
      <c r="M19" s="29">
        <f>IF(K19="",0,(SUMIF($G$13:$G$545,K19,$H$13:$H$545)))</f>
        <v>1860</v>
      </c>
      <c r="N19" s="30">
        <f>IF(K19="",-1,(-($L$6-(M19/L19))/$L$6))</f>
        <v>-1.3984457002300761E-2</v>
      </c>
      <c r="O19" s="62">
        <f>IF(K19="",0,(SUMIF($G$13:$G$745,K19,$I$13:$I$745)))</f>
        <v>2031.2824924530094</v>
      </c>
      <c r="P19" s="64">
        <f>IF(K19="",-1,(-($M$6-(O19/L19))/$M$6))</f>
        <v>-3.5306991146180119E-2</v>
      </c>
      <c r="Q19" s="45"/>
      <c r="R19" s="78"/>
      <c r="S19" s="17"/>
      <c r="T19" s="78">
        <f>S19*100</f>
        <v>0</v>
      </c>
    </row>
    <row r="20" spans="1:22">
      <c r="A20" s="45"/>
      <c r="B20" s="86" t="s">
        <v>46</v>
      </c>
      <c r="C20" s="87"/>
      <c r="D20" s="87" t="s">
        <v>47</v>
      </c>
      <c r="E20" s="87" t="s">
        <v>48</v>
      </c>
      <c r="F20" s="87"/>
      <c r="G20" s="92" t="s">
        <v>169</v>
      </c>
      <c r="H20" s="89">
        <v>236</v>
      </c>
      <c r="I20" s="90">
        <v>242.08425050085918</v>
      </c>
      <c r="J20" s="45"/>
      <c r="K20" s="56" t="s">
        <v>172</v>
      </c>
      <c r="L20" s="36">
        <v>2</v>
      </c>
      <c r="M20" s="29">
        <f>IF(K20="",0,(SUMIF($G$13:$G$545,K20,$H$13:$H$545)))</f>
        <v>3939</v>
      </c>
      <c r="N20" s="63">
        <f>IF(K20="",-1,(-($L$6-(M20/L20))/$L$6))</f>
        <v>4.4063232222563795E-2</v>
      </c>
      <c r="O20" s="62">
        <f>IF(K20="",0,(SUMIF($G$13:$G$745,K20,$I$13:$I$745)))</f>
        <v>4036.5797118053315</v>
      </c>
      <c r="P20" s="64">
        <f>IF(K20="",-1,(-($M$6-(O20/L20))/$M$6))</f>
        <v>-4.1477430606601473E-2</v>
      </c>
      <c r="Q20" s="44"/>
      <c r="R20" s="78"/>
      <c r="S20" s="23"/>
      <c r="T20" s="78">
        <f>S20*100</f>
        <v>0</v>
      </c>
      <c r="V20" s="23"/>
    </row>
    <row r="21" spans="1:22">
      <c r="A21" s="45"/>
      <c r="B21" s="86" t="s">
        <v>50</v>
      </c>
      <c r="C21" s="87"/>
      <c r="D21" s="87" t="s">
        <v>47</v>
      </c>
      <c r="E21" s="87" t="s">
        <v>47</v>
      </c>
      <c r="F21" s="87"/>
      <c r="G21" s="92" t="s">
        <v>169</v>
      </c>
      <c r="H21" s="89">
        <v>1214</v>
      </c>
      <c r="I21" s="90">
        <v>1319.4988672694139</v>
      </c>
      <c r="J21" s="45"/>
      <c r="K21" s="70" t="s">
        <v>63</v>
      </c>
      <c r="L21" s="65">
        <v>2</v>
      </c>
      <c r="M21" s="62">
        <f>IF(K21="",0,(SUMIF($G$13:$G$545,K21,$H$13:$H$545)))</f>
        <v>3340</v>
      </c>
      <c r="N21" s="63">
        <f>IF(K21="",-1,(-($L$6-(M21/L21))/$L$6))</f>
        <v>-0.11470647483539907</v>
      </c>
      <c r="O21" s="62">
        <f>IF(K21="",0,(SUMIF($G$13:$G$745,K21,$I$13:$I$745)))</f>
        <v>4229.077963089434</v>
      </c>
      <c r="P21" s="64">
        <f>IF(K21="",-1,(-($M$6-(O21/L21))/$M$6))</f>
        <v>4.2330301294882505E-3</v>
      </c>
      <c r="Q21" s="44"/>
      <c r="R21" s="78"/>
      <c r="S21" s="23"/>
      <c r="T21" s="78">
        <f>S21*100</f>
        <v>0</v>
      </c>
      <c r="V21" s="23"/>
    </row>
    <row r="22" spans="1:22">
      <c r="A22" s="45"/>
      <c r="B22" s="86" t="s">
        <v>162</v>
      </c>
      <c r="C22" s="87"/>
      <c r="D22" s="87" t="s">
        <v>47</v>
      </c>
      <c r="E22" s="87" t="s">
        <v>163</v>
      </c>
      <c r="F22" s="87"/>
      <c r="G22" s="92" t="s">
        <v>169</v>
      </c>
      <c r="H22" s="89">
        <v>1193</v>
      </c>
      <c r="I22" s="90">
        <v>902.07130660097971</v>
      </c>
      <c r="J22" s="45"/>
      <c r="K22" s="56" t="s">
        <v>173</v>
      </c>
      <c r="L22" s="36">
        <v>3</v>
      </c>
      <c r="M22" s="29">
        <f>IF(K22="",0,(SUMIF($G$13:$G$545,K22,$H$13:$H$545)))</f>
        <v>6677</v>
      </c>
      <c r="N22" s="63">
        <f>IF(K22="",-1,(-($L$6-(M22/L22))/$L$6))</f>
        <v>0.1798612510028024</v>
      </c>
      <c r="O22" s="62">
        <f>IF(K22="",0,(SUMIF($G$13:$G$745,K22,$I$13:$I$745)))</f>
        <v>6959.3100179862104</v>
      </c>
      <c r="P22" s="64">
        <f>IF(K22="",-1,(-($M$6-(O22/L22))/$M$6))</f>
        <v>0.10170097721369463</v>
      </c>
      <c r="Q22" s="45"/>
      <c r="R22" s="78"/>
      <c r="T22" s="78">
        <f>S22*100</f>
        <v>0</v>
      </c>
      <c r="V22" s="23"/>
    </row>
    <row r="23" spans="1:22">
      <c r="A23" s="45"/>
      <c r="B23" s="86" t="s">
        <v>79</v>
      </c>
      <c r="C23" s="87"/>
      <c r="D23" s="87" t="s">
        <v>80</v>
      </c>
      <c r="E23" s="87"/>
      <c r="F23" s="87"/>
      <c r="G23" s="92" t="s">
        <v>170</v>
      </c>
      <c r="H23" s="89">
        <v>526</v>
      </c>
      <c r="I23" s="90">
        <v>551.27896930898578</v>
      </c>
      <c r="J23" s="45"/>
      <c r="K23" s="70" t="s">
        <v>68</v>
      </c>
      <c r="L23" s="65">
        <v>3</v>
      </c>
      <c r="M23" s="62">
        <f>IF(K23="",0,(SUMIF($G$13:$G$545,K23,$H$13:$H$545)))</f>
        <v>5466</v>
      </c>
      <c r="N23" s="63">
        <f>IF(K23="",-1,(-($L$6-(M23/L23))/$L$6))</f>
        <v>-3.4128860568920422E-2</v>
      </c>
      <c r="O23" s="62">
        <f>IF(K23="",0,(SUMIF($G$13:$G$745,K23,$I$13:$I$745)))</f>
        <v>6399.1280021948278</v>
      </c>
      <c r="P23" s="64">
        <f>IF(K23="",-1,(-($M$6-(O23/L23))/$M$6))</f>
        <v>1.3020767161278143E-2</v>
      </c>
      <c r="Q23" s="45"/>
      <c r="R23" s="78"/>
      <c r="T23" s="78">
        <f>S23*100</f>
        <v>0</v>
      </c>
      <c r="V23" s="23"/>
    </row>
    <row r="24" spans="1:22">
      <c r="A24" s="45"/>
      <c r="B24" s="86" t="s">
        <v>125</v>
      </c>
      <c r="C24" s="87"/>
      <c r="D24" s="87" t="s">
        <v>126</v>
      </c>
      <c r="E24" s="87"/>
      <c r="F24" s="87"/>
      <c r="G24" s="92" t="s">
        <v>170</v>
      </c>
      <c r="H24" s="89">
        <v>955</v>
      </c>
      <c r="I24" s="90">
        <v>1006.662695120575</v>
      </c>
      <c r="J24" s="45"/>
      <c r="K24" s="70" t="s">
        <v>75</v>
      </c>
      <c r="L24" s="65">
        <v>2</v>
      </c>
      <c r="M24" s="62">
        <f>IF(K24="",0,(SUMIF($G$13:$G$545,K24,$H$13:$H$545)))</f>
        <v>3401</v>
      </c>
      <c r="N24" s="63">
        <f>IF(K24="",-1,(-($L$6-(M24/L24))/$L$6))</f>
        <v>-9.8537940393770132E-2</v>
      </c>
      <c r="O24" s="62">
        <f>IF(K24="",0,(SUMIF($G$13:$G$745,K24,$I$13:$I$745)))</f>
        <v>3784.1592093573054</v>
      </c>
      <c r="P24" s="64">
        <f>IF(K24="",-1,(-($M$6-(O24/L24))/$M$6))</f>
        <v>-0.10141697493578899</v>
      </c>
      <c r="Q24" s="45"/>
      <c r="R24" s="78"/>
      <c r="T24" s="78">
        <f>S24*100</f>
        <v>0</v>
      </c>
      <c r="V24" s="23"/>
    </row>
    <row r="25" spans="1:22">
      <c r="A25" s="45"/>
      <c r="B25" s="86" t="s">
        <v>127</v>
      </c>
      <c r="C25" s="87"/>
      <c r="D25" s="87" t="s">
        <v>128</v>
      </c>
      <c r="E25" s="87"/>
      <c r="F25" s="87"/>
      <c r="G25" s="92" t="s">
        <v>170</v>
      </c>
      <c r="H25" s="89">
        <v>365</v>
      </c>
      <c r="I25" s="90">
        <v>373.85927213804848</v>
      </c>
      <c r="J25" s="45"/>
      <c r="K25" s="70" t="s">
        <v>78</v>
      </c>
      <c r="L25" s="65">
        <v>2</v>
      </c>
      <c r="M25" s="62">
        <f>IF(K25="",0,(SUMIF($G$13:$G$545,K25,$H$13:$H$545)))</f>
        <v>3497</v>
      </c>
      <c r="N25" s="63">
        <f>IF(K25="",-1,(-($L$6-(M25/L25))/$L$6))</f>
        <v>-7.3092377993829505E-2</v>
      </c>
      <c r="O25" s="62">
        <f>IF(K25="",0,(SUMIF($G$13:$G$745,K25,$I$13:$I$745)))</f>
        <v>4052.3064927662717</v>
      </c>
      <c r="P25" s="64">
        <f>IF(K25="",-1,(-($M$6-(O25/L25))/$M$6))</f>
        <v>-3.7742963416251933E-2</v>
      </c>
      <c r="Q25" s="45"/>
      <c r="R25" s="78"/>
      <c r="T25" s="78">
        <f>S25*100</f>
        <v>0</v>
      </c>
      <c r="V25" s="23"/>
    </row>
    <row r="26" spans="1:22">
      <c r="A26" s="45"/>
      <c r="B26" s="86" t="s">
        <v>129</v>
      </c>
      <c r="C26" s="87"/>
      <c r="D26" s="87" t="s">
        <v>130</v>
      </c>
      <c r="E26" s="87" t="s">
        <v>130</v>
      </c>
      <c r="F26" s="87"/>
      <c r="G26" s="92" t="s">
        <v>170</v>
      </c>
      <c r="H26" s="89">
        <v>775</v>
      </c>
      <c r="I26" s="90">
        <v>810.42532934227745</v>
      </c>
      <c r="J26" s="45"/>
      <c r="K26" s="70" t="s">
        <v>81</v>
      </c>
      <c r="L26" s="65">
        <v>2</v>
      </c>
      <c r="M26" s="62">
        <f>IF(K26="",0,(SUMIF($G$13:$G$545,K26,$H$13:$H$545)))</f>
        <v>4437</v>
      </c>
      <c r="N26" s="63">
        <f>IF(K26="",-1,(-($L$6-(M26/L26))/$L$6))</f>
        <v>0.1760620871722558</v>
      </c>
      <c r="O26" s="62">
        <f>IF(K26="",0,(SUMIF($G$13:$G$745,K26,$I$13:$I$745)))</f>
        <v>4493.8926485580569</v>
      </c>
      <c r="P26" s="64">
        <f>IF(K26="",-1,(-($M$6-(O26/L26))/$M$6))</f>
        <v>6.7115685954700494E-2</v>
      </c>
      <c r="Q26" s="45"/>
      <c r="R26" s="78"/>
      <c r="T26" s="78">
        <f>S26*100</f>
        <v>0</v>
      </c>
      <c r="V26" s="23"/>
    </row>
    <row r="27" spans="1:22">
      <c r="A27" s="45"/>
      <c r="B27" s="86" t="s">
        <v>131</v>
      </c>
      <c r="C27" s="87"/>
      <c r="D27" s="87" t="s">
        <v>130</v>
      </c>
      <c r="E27" s="87" t="s">
        <v>132</v>
      </c>
      <c r="F27" s="87"/>
      <c r="G27" s="92" t="s">
        <v>170</v>
      </c>
      <c r="H27" s="89">
        <v>558</v>
      </c>
      <c r="I27" s="90">
        <v>553.95000686111473</v>
      </c>
      <c r="J27" s="45"/>
      <c r="K27" s="56" t="s">
        <v>174</v>
      </c>
      <c r="L27" s="36">
        <v>3</v>
      </c>
      <c r="M27" s="29">
        <f>IF(K27="",0,(SUMIF($G$13:$G$545,K27,$H$13:$H$545)))</f>
        <v>5870</v>
      </c>
      <c r="N27" s="30">
        <f>IF(K27="",-1,(-($L$6-(M27/L27))/$L$6))</f>
        <v>3.7260078386468595E-2</v>
      </c>
      <c r="O27" s="62">
        <f>IF(K27="",0,(SUMIF($G$13:$G$745,K27,$I$13:$I$745)))</f>
        <v>6394.0430799777751</v>
      </c>
      <c r="P27" s="64">
        <f>IF(K27="",-1,(-($M$6-(O27/L27))/$M$6))</f>
        <v>1.2215793139269467E-2</v>
      </c>
      <c r="Q27" s="44"/>
      <c r="R27" s="78"/>
      <c r="S27" s="23"/>
      <c r="T27" s="78">
        <f>S27*100</f>
        <v>0</v>
      </c>
      <c r="V27" s="23"/>
    </row>
    <row r="28" spans="1:22">
      <c r="A28" s="45"/>
      <c r="B28" s="86" t="s">
        <v>133</v>
      </c>
      <c r="C28" s="87"/>
      <c r="D28" s="87" t="s">
        <v>134</v>
      </c>
      <c r="E28" s="87"/>
      <c r="F28" s="87"/>
      <c r="G28" s="92" t="s">
        <v>170</v>
      </c>
      <c r="H28" s="89">
        <v>584</v>
      </c>
      <c r="I28" s="90">
        <v>546.83515232133368</v>
      </c>
      <c r="J28" s="45"/>
      <c r="K28" s="70" t="s">
        <v>91</v>
      </c>
      <c r="L28" s="65">
        <v>2</v>
      </c>
      <c r="M28" s="62">
        <f>IF(K28="",0,(SUMIF($G$13:$G$545,K28,$H$13:$H$545)))</f>
        <v>3222</v>
      </c>
      <c r="N28" s="63">
        <f>IF(K28="",-1,(-($L$6-(M28/L28))/$L$6))</f>
        <v>-0.14598331195199277</v>
      </c>
      <c r="O28" s="62">
        <f>IF(K28="",0,(SUMIF($G$13:$G$745,K28,$I$13:$I$745)))</f>
        <v>3931.814857865028</v>
      </c>
      <c r="P28" s="64">
        <f>IF(K28="",-1,(-($M$6-(O28/L28))/$M$6))</f>
        <v>-6.6354798118333808E-2</v>
      </c>
      <c r="Q28" s="45"/>
      <c r="R28" s="78"/>
      <c r="T28" s="78">
        <f>S28*100</f>
        <v>0</v>
      </c>
      <c r="V28" s="23"/>
    </row>
    <row r="29" spans="1:22">
      <c r="A29" s="45"/>
      <c r="B29" s="86" t="s">
        <v>67</v>
      </c>
      <c r="C29" s="87"/>
      <c r="D29" s="87" t="s">
        <v>36</v>
      </c>
      <c r="E29" s="87" t="s">
        <v>49</v>
      </c>
      <c r="F29" s="87"/>
      <c r="G29" s="87" t="s">
        <v>49</v>
      </c>
      <c r="H29" s="89">
        <v>2778</v>
      </c>
      <c r="I29" s="90">
        <v>3683.372857210205</v>
      </c>
      <c r="J29" s="45"/>
      <c r="K29" s="70" t="s">
        <v>96</v>
      </c>
      <c r="L29" s="65">
        <v>2</v>
      </c>
      <c r="M29" s="62">
        <f>IF(K29="",0,(SUMIF($G$13:$G$545,K29,$H$13:$H$545)))</f>
        <v>3823</v>
      </c>
      <c r="N29" s="63">
        <f>IF(K29="",-1,(-($L$6-(M29/L29))/$L$6))</f>
        <v>1.3316510989302203E-2</v>
      </c>
      <c r="O29" s="62">
        <f>IF(K29="",0,(SUMIF($G$13:$G$745,K29,$I$13:$I$745)))</f>
        <v>4028.4987687218545</v>
      </c>
      <c r="P29" s="64">
        <f>IF(K29="",-1,(-($M$6-(O29/L29))/$M$6))</f>
        <v>-4.3396324046223886E-2</v>
      </c>
      <c r="Q29" s="45"/>
      <c r="R29" s="78"/>
      <c r="T29" s="78">
        <f>S29*100</f>
        <v>0</v>
      </c>
      <c r="V29" s="23"/>
    </row>
    <row r="30" spans="1:22">
      <c r="A30" s="45"/>
      <c r="B30" s="86" t="s">
        <v>69</v>
      </c>
      <c r="C30" s="87"/>
      <c r="D30" s="87" t="s">
        <v>36</v>
      </c>
      <c r="E30" s="87" t="s">
        <v>49</v>
      </c>
      <c r="F30" s="87"/>
      <c r="G30" s="87" t="s">
        <v>49</v>
      </c>
      <c r="H30" s="89">
        <v>2397</v>
      </c>
      <c r="I30" s="90">
        <v>2485.3289776877023</v>
      </c>
      <c r="J30" s="45"/>
      <c r="K30" s="70" t="s">
        <v>98</v>
      </c>
      <c r="L30" s="65">
        <v>2</v>
      </c>
      <c r="M30" s="62">
        <f>IF(K30="",0,(SUMIF($G$13:$G$545,K30,$H$13:$H$545)))</f>
        <v>3815</v>
      </c>
      <c r="N30" s="63">
        <f>IF(K30="",-1,(-($L$6-(M30/L30))/$L$6))</f>
        <v>1.1196047455973817E-2</v>
      </c>
      <c r="O30" s="62">
        <f>IF(K30="",0,(SUMIF($G$13:$G$745,K30,$I$13:$I$745)))</f>
        <v>4025.7563555265288</v>
      </c>
      <c r="P30" s="64">
        <f>IF(K30="",-1,(-($M$6-(O30/L30))/$M$6))</f>
        <v>-4.4047535004509746E-2</v>
      </c>
      <c r="Q30" s="45"/>
      <c r="R30" s="78"/>
      <c r="T30" s="78">
        <f>S30*100</f>
        <v>0</v>
      </c>
      <c r="V30" s="23"/>
    </row>
    <row r="31" spans="1:22">
      <c r="A31" s="45"/>
      <c r="B31" s="86" t="s">
        <v>160</v>
      </c>
      <c r="C31" s="87"/>
      <c r="D31" s="87" t="s">
        <v>36</v>
      </c>
      <c r="E31" s="87" t="s">
        <v>161</v>
      </c>
      <c r="F31" s="87"/>
      <c r="G31" s="87" t="s">
        <v>49</v>
      </c>
      <c r="H31" s="89">
        <v>247</v>
      </c>
      <c r="I31" s="90">
        <v>574.92497385996751</v>
      </c>
      <c r="J31" s="45"/>
      <c r="K31" s="56" t="s">
        <v>175</v>
      </c>
      <c r="L31" s="36">
        <v>2</v>
      </c>
      <c r="M31" s="29">
        <f>IF(K31="",0,(SUMIF($G$13:$G$545,K31,$H$13:$H$545)))</f>
        <v>3782</v>
      </c>
      <c r="N31" s="30">
        <f>IF(K31="",-1,(-($L$6-(M31/L31))/$L$6))</f>
        <v>2.4491353809942273E-3</v>
      </c>
      <c r="O31" s="62">
        <f>IF(K31="",0,(SUMIF($G$13:$G$745,K31,$I$13:$I$745)))</f>
        <v>4228.7469052622655</v>
      </c>
      <c r="P31" s="64">
        <f>IF(K31="",-1,(-($M$6-(O31/L31))/$M$6))</f>
        <v>4.1544174371172127E-3</v>
      </c>
      <c r="Q31" s="45"/>
      <c r="R31" s="78"/>
      <c r="T31" s="78">
        <f>S31*100</f>
        <v>0</v>
      </c>
      <c r="V31" s="23"/>
    </row>
    <row r="32" spans="1:22">
      <c r="A32" s="45"/>
      <c r="B32" s="86" t="s">
        <v>35</v>
      </c>
      <c r="C32" s="87"/>
      <c r="D32" s="87" t="s">
        <v>36</v>
      </c>
      <c r="E32" s="87" t="s">
        <v>37</v>
      </c>
      <c r="F32" s="87"/>
      <c r="G32" s="87" t="s">
        <v>51</v>
      </c>
      <c r="H32" s="89">
        <v>340</v>
      </c>
      <c r="I32" s="90">
        <v>362.11287698934399</v>
      </c>
      <c r="J32" s="45"/>
      <c r="K32" s="56" t="s">
        <v>176</v>
      </c>
      <c r="L32" s="36">
        <v>3</v>
      </c>
      <c r="M32" s="29">
        <f>IF(K32="",0,(SUMIF($G$13:$G$545,K32,$H$13:$H$545)))</f>
        <v>5452</v>
      </c>
      <c r="N32" s="30">
        <f>IF(K32="",-1,(-($L$6-(M32/L32))/$L$6))</f>
        <v>-3.6602734691136909E-2</v>
      </c>
      <c r="O32" s="62">
        <f>IF(K32="",0,(SUMIF($G$13:$G$745,K32,$I$13:$I$745)))</f>
        <v>5739.9290164563308</v>
      </c>
      <c r="P32" s="64">
        <f>IF(K32="",-1,(-($M$6-(O32/L32))/$M$6))</f>
        <v>-9.1334429674244932E-2</v>
      </c>
      <c r="Q32" s="45"/>
      <c r="R32" s="78"/>
      <c r="T32" s="78">
        <f>S32*100</f>
        <v>0</v>
      </c>
      <c r="V32" s="23"/>
    </row>
    <row r="33" spans="1:22">
      <c r="A33" s="45"/>
      <c r="B33" s="86" t="s">
        <v>39</v>
      </c>
      <c r="C33" s="87"/>
      <c r="D33" s="87" t="s">
        <v>36</v>
      </c>
      <c r="E33" s="87" t="s">
        <v>40</v>
      </c>
      <c r="F33" s="87"/>
      <c r="G33" s="87" t="s">
        <v>51</v>
      </c>
      <c r="H33" s="89">
        <v>83</v>
      </c>
      <c r="I33" s="90">
        <v>91.159042893212728</v>
      </c>
      <c r="J33" s="45"/>
      <c r="K33" s="70" t="s">
        <v>177</v>
      </c>
      <c r="L33" s="65">
        <v>2</v>
      </c>
      <c r="M33" s="62">
        <f>IF(K33="",0,(SUMIF($G$13:$G$545,K33,$H$13:$H$545)))</f>
        <v>3725</v>
      </c>
      <c r="N33" s="63">
        <f>IF(K33="",-1,(-($L$6-(M33/L33))/$L$6))</f>
        <v>-1.2659167293970519E-2</v>
      </c>
      <c r="O33" s="62">
        <f>IF(K33="",0,(SUMIF($G$13:$G$745,K33,$I$13:$I$745)))</f>
        <v>3892.8518392243923</v>
      </c>
      <c r="P33" s="64">
        <f>IF(K33="",-1,(-($M$6-(O33/L33))/$M$6))</f>
        <v>-7.560692130309854E-2</v>
      </c>
      <c r="Q33" s="45"/>
      <c r="R33" s="78"/>
      <c r="T33" s="78">
        <f>S33*100</f>
        <v>0</v>
      </c>
      <c r="V33" s="23"/>
    </row>
    <row r="34" spans="1:22">
      <c r="A34" s="45"/>
      <c r="B34" s="86" t="s">
        <v>71</v>
      </c>
      <c r="C34" s="87"/>
      <c r="D34" s="87" t="s">
        <v>36</v>
      </c>
      <c r="E34" s="87" t="s">
        <v>51</v>
      </c>
      <c r="F34" s="87"/>
      <c r="G34" s="87" t="s">
        <v>51</v>
      </c>
      <c r="H34" s="89">
        <v>3430</v>
      </c>
      <c r="I34" s="90">
        <v>4165.3875350615981</v>
      </c>
      <c r="J34" s="45"/>
      <c r="K34" s="56" t="s">
        <v>178</v>
      </c>
      <c r="L34" s="65">
        <v>3</v>
      </c>
      <c r="M34" s="62">
        <f>IF(K34="",0,(SUMIF($G$13:$G$545,K34,$H$13:$H$545)))</f>
        <v>5957</v>
      </c>
      <c r="N34" s="63">
        <f>IF(K34="",-1,(-($L$6-(M34/L34))/$L$6))</f>
        <v>5.2633439003099393E-2</v>
      </c>
      <c r="O34" s="62">
        <f>IF(K34="",0,(SUMIF($G$13:$G$745,K34,$I$13:$I$745)))</f>
        <v>6556.5087669947607</v>
      </c>
      <c r="P34" s="64">
        <f>IF(K34="",-1,(-($M$6-(O34/L34))/$M$6))</f>
        <v>3.7935096588564726E-2</v>
      </c>
      <c r="Q34" s="45"/>
      <c r="R34" s="78"/>
      <c r="T34" s="78">
        <f>S34*100</f>
        <v>0</v>
      </c>
      <c r="V34" s="23"/>
    </row>
    <row r="35" spans="1:22">
      <c r="A35" s="45"/>
      <c r="B35" s="86" t="s">
        <v>73</v>
      </c>
      <c r="C35" s="87"/>
      <c r="D35" s="87" t="s">
        <v>74</v>
      </c>
      <c r="E35" s="87"/>
      <c r="F35" s="87"/>
      <c r="G35" s="91" t="s">
        <v>171</v>
      </c>
      <c r="H35" s="89">
        <v>1985</v>
      </c>
      <c r="I35" s="90">
        <v>2093.1747712693987</v>
      </c>
      <c r="J35" s="45"/>
      <c r="K35" s="69"/>
      <c r="L35" s="61"/>
      <c r="M35" s="62">
        <f>IF(K35="",0,(SUMIF($G$13:$G$545,K35,$H$13:$H$545)))</f>
        <v>0</v>
      </c>
      <c r="N35" s="63">
        <f>IF(K35="",-1,(-($L$6-(M35/L35))/$L$6))</f>
        <v>-1</v>
      </c>
      <c r="O35" s="62">
        <f>IF(K35="",0,(SUMIF($G$13:$G$745,K35,$I$13:$I$745)))</f>
        <v>0</v>
      </c>
      <c r="P35" s="64">
        <f>IF(K35="",-1,(-($M$6-(O35/L35))/$M$6))</f>
        <v>-1</v>
      </c>
      <c r="Q35" s="45"/>
      <c r="R35" s="78"/>
      <c r="V35" s="23"/>
    </row>
    <row r="36" spans="1:22">
      <c r="A36" s="45"/>
      <c r="B36" s="86" t="s">
        <v>76</v>
      </c>
      <c r="C36" s="87"/>
      <c r="D36" s="87" t="s">
        <v>77</v>
      </c>
      <c r="E36" s="87"/>
      <c r="F36" s="87"/>
      <c r="G36" s="91" t="s">
        <v>171</v>
      </c>
      <c r="H36" s="89">
        <v>183</v>
      </c>
      <c r="I36" s="90">
        <v>177.681801641189</v>
      </c>
      <c r="J36" s="45"/>
      <c r="K36" s="69"/>
      <c r="L36" s="61"/>
      <c r="M36" s="62">
        <f>IF(K36="",0,(SUMIF($G$13:$G$545,K36,$H$13:$H$545)))</f>
        <v>0</v>
      </c>
      <c r="N36" s="63">
        <f>IF(K36="",-1,(-($L$6-(M36/L36))/$L$6))</f>
        <v>-1</v>
      </c>
      <c r="O36" s="62">
        <f>IF(K36="",0,(SUMIF($G$13:$G$745,K36,$I$13:$I$745)))</f>
        <v>0</v>
      </c>
      <c r="P36" s="64">
        <f>IF(K36="",-1,(-($M$6-(O36/L36))/$M$6))</f>
        <v>-1</v>
      </c>
      <c r="Q36" s="45"/>
      <c r="R36" s="78"/>
      <c r="V36" s="23"/>
    </row>
    <row r="37" spans="1:22">
      <c r="A37" s="45"/>
      <c r="B37" s="86" t="s">
        <v>42</v>
      </c>
      <c r="C37" s="87"/>
      <c r="D37" s="87" t="s">
        <v>43</v>
      </c>
      <c r="E37" s="87" t="s">
        <v>44</v>
      </c>
      <c r="F37" s="87"/>
      <c r="G37" s="91" t="s">
        <v>43</v>
      </c>
      <c r="H37" s="89">
        <v>214</v>
      </c>
      <c r="I37" s="90">
        <v>233.44023314887559</v>
      </c>
      <c r="J37" s="45"/>
      <c r="K37" s="69"/>
      <c r="L37" s="61"/>
      <c r="M37" s="62">
        <f>IF(K37="",0,(SUMIF($G$13:$G$545,K37,$H$13:$H$545)))</f>
        <v>0</v>
      </c>
      <c r="N37" s="63">
        <f>IF(K37="",-1,(-($L$6-(M37/L37))/$L$6))</f>
        <v>-1</v>
      </c>
      <c r="O37" s="62">
        <f>IF(K37="",0,(SUMIF($G$13:$G$745,K37,$I$13:$I$745)))</f>
        <v>0</v>
      </c>
      <c r="P37" s="64">
        <f>IF(K37="",-1,(-($M$6-(O37/L37))/$M$6))</f>
        <v>-1</v>
      </c>
      <c r="Q37" s="45"/>
      <c r="R37" s="78"/>
      <c r="V37" s="23"/>
    </row>
    <row r="38" spans="1:22">
      <c r="A38" s="45"/>
      <c r="B38" s="86" t="s">
        <v>86</v>
      </c>
      <c r="C38" s="87"/>
      <c r="D38" s="87" t="s">
        <v>43</v>
      </c>
      <c r="E38" s="87" t="s">
        <v>57</v>
      </c>
      <c r="F38" s="87"/>
      <c r="G38" s="91" t="s">
        <v>43</v>
      </c>
      <c r="H38" s="89">
        <v>1646</v>
      </c>
      <c r="I38" s="90">
        <v>1797.8422593041337</v>
      </c>
      <c r="J38" s="45"/>
      <c r="K38" s="69"/>
      <c r="L38" s="61"/>
      <c r="M38" s="62">
        <f>IF(K38="",0,(SUMIF($G$13:$G$545,K38,$H$13:$H$545)))</f>
        <v>0</v>
      </c>
      <c r="N38" s="63">
        <f>IF(K38="",-1,(-($L$6-(M38/L38))/$L$6))</f>
        <v>-1</v>
      </c>
      <c r="O38" s="62">
        <f>IF(K38="",0,(SUMIF($G$13:$G$745,K38,$I$13:$I$745)))</f>
        <v>0</v>
      </c>
      <c r="P38" s="64">
        <f>IF(K38="",-1,(-($M$6-(O38/L38))/$M$6))</f>
        <v>-1</v>
      </c>
      <c r="Q38" s="45"/>
      <c r="R38" s="78"/>
      <c r="V38" s="23"/>
    </row>
    <row r="39" spans="1:22">
      <c r="A39" s="45"/>
      <c r="B39" s="86" t="s">
        <v>88</v>
      </c>
      <c r="C39" s="87"/>
      <c r="D39" s="87" t="s">
        <v>89</v>
      </c>
      <c r="E39" s="87" t="s">
        <v>90</v>
      </c>
      <c r="F39" s="87"/>
      <c r="G39" s="91" t="s">
        <v>172</v>
      </c>
      <c r="H39" s="89">
        <v>1104</v>
      </c>
      <c r="I39" s="90">
        <v>1135.562828801221</v>
      </c>
      <c r="J39" s="45"/>
      <c r="K39" s="69"/>
      <c r="L39" s="65"/>
      <c r="M39" s="62">
        <f>IF(K39="",0,(SUMIF($G$13:$G$545,K39,$H$13:$H$545)))</f>
        <v>0</v>
      </c>
      <c r="N39" s="63">
        <f>IF(K39="",-1,(-($L$6-(M39/L39))/$L$6))</f>
        <v>-1</v>
      </c>
      <c r="O39" s="62">
        <f>IF(K39="",0,(SUMIF($G$13:$G$745,K39,$I$13:$I$745)))</f>
        <v>0</v>
      </c>
      <c r="P39" s="64">
        <f>IF(K39="",-1,(-($M$6-(O39/L39))/$M$6))</f>
        <v>-1</v>
      </c>
      <c r="Q39" s="45"/>
      <c r="R39" s="78"/>
      <c r="V39" s="23"/>
    </row>
    <row r="40" spans="1:22">
      <c r="A40" s="45"/>
      <c r="B40" s="86" t="s">
        <v>92</v>
      </c>
      <c r="C40" s="87"/>
      <c r="D40" s="87" t="s">
        <v>89</v>
      </c>
      <c r="E40" s="87" t="s">
        <v>90</v>
      </c>
      <c r="F40" s="87"/>
      <c r="G40" s="91" t="s">
        <v>172</v>
      </c>
      <c r="H40" s="89">
        <v>2195</v>
      </c>
      <c r="I40" s="90">
        <v>2238.0168830041102</v>
      </c>
      <c r="J40" s="45"/>
      <c r="K40" s="69"/>
      <c r="L40" s="65"/>
      <c r="M40" s="62">
        <f>IF(K40="",0,(SUMIF($G$13:$G$545,K40,$H$13:$H$545)))</f>
        <v>0</v>
      </c>
      <c r="N40" s="63">
        <f>IF(K40="",-1,(-($L$6-(M40/L40))/$L$6))</f>
        <v>-1</v>
      </c>
      <c r="O40" s="62">
        <f>IF(K40="",0,(SUMIF($G$13:$G$745,K40,$I$13:$I$745)))</f>
        <v>0</v>
      </c>
      <c r="P40" s="64">
        <f>IF(K40="",-1,(-($M$6-(O40/L40))/$M$6))</f>
        <v>-1</v>
      </c>
      <c r="Q40" s="45"/>
      <c r="R40" s="78"/>
      <c r="V40" s="23"/>
    </row>
    <row r="41" spans="1:22">
      <c r="A41" s="45"/>
      <c r="B41" s="86" t="s">
        <v>179</v>
      </c>
      <c r="C41" s="87" t="s">
        <v>180</v>
      </c>
      <c r="D41" s="87" t="s">
        <v>89</v>
      </c>
      <c r="E41" s="87"/>
      <c r="F41" s="87"/>
      <c r="G41" s="91" t="s">
        <v>172</v>
      </c>
      <c r="H41" s="89">
        <v>407</v>
      </c>
      <c r="I41" s="90">
        <v>422</v>
      </c>
      <c r="J41" s="45"/>
      <c r="K41" s="70"/>
      <c r="L41" s="65"/>
      <c r="M41" s="62">
        <f>IF(K41="",0,(SUMIF($G$13:$G$545,K41,$H$13:$H$545)))</f>
        <v>0</v>
      </c>
      <c r="N41" s="63">
        <f>IF(K41="",-1,(-($L$6-(M41/L41))/$L$6))</f>
        <v>-1</v>
      </c>
      <c r="O41" s="62">
        <f>IF(K41="",0,(SUMIF($G$13:$G$745,K41,$I$13:$I$745)))</f>
        <v>0</v>
      </c>
      <c r="P41" s="64">
        <f>IF(K41="",-1,(-($M$6-(O41/L41))/$M$6))</f>
        <v>-1</v>
      </c>
      <c r="Q41" s="45"/>
      <c r="R41" s="78"/>
      <c r="V41" s="23"/>
    </row>
    <row r="42" spans="1:22">
      <c r="A42" s="45"/>
      <c r="B42" s="86" t="s">
        <v>112</v>
      </c>
      <c r="C42" s="87"/>
      <c r="D42" s="87" t="s">
        <v>89</v>
      </c>
      <c r="E42" s="87" t="s">
        <v>110</v>
      </c>
      <c r="F42" s="87"/>
      <c r="G42" s="92" t="s">
        <v>172</v>
      </c>
      <c r="H42" s="89">
        <v>203</v>
      </c>
      <c r="I42" s="90">
        <v>210</v>
      </c>
      <c r="J42" s="45"/>
      <c r="K42" s="70"/>
      <c r="L42" s="65"/>
      <c r="M42" s="62">
        <f>IF(K42="",0,(SUMIF($G$13:$G$545,K42,$H$13:$H$545)))</f>
        <v>0</v>
      </c>
      <c r="N42" s="63">
        <f>IF(K42="",-1,(-($L$6-(M42/L42))/$L$6))</f>
        <v>-1</v>
      </c>
      <c r="O42" s="62">
        <f>IF(K42="",0,(SUMIF($G$13:$G$745,K42,$I$13:$I$745)))</f>
        <v>0</v>
      </c>
      <c r="P42" s="64">
        <f>IF(K42="",-1,(-($M$6-(O42/L42))/$M$6))</f>
        <v>-1</v>
      </c>
      <c r="Q42" s="45"/>
      <c r="R42" s="78"/>
      <c r="V42" s="23"/>
    </row>
    <row r="43" spans="1:22">
      <c r="A43" s="45"/>
      <c r="B43" s="93" t="s">
        <v>181</v>
      </c>
      <c r="C43" s="94"/>
      <c r="D43" s="94" t="s">
        <v>89</v>
      </c>
      <c r="E43" s="94"/>
      <c r="F43" s="94"/>
      <c r="G43" s="94" t="s">
        <v>172</v>
      </c>
      <c r="H43" s="95">
        <v>30</v>
      </c>
      <c r="I43" s="96">
        <v>31</v>
      </c>
      <c r="J43" s="45"/>
      <c r="K43" s="70"/>
      <c r="L43" s="65"/>
      <c r="M43" s="62">
        <f>IF(K43="",0,(SUMIF($G$13:$G$545,K43,$H$13:$H$545)))</f>
        <v>0</v>
      </c>
      <c r="N43" s="63">
        <f>IF(K43="",-1,(-($L$6-(M43/L43))/$L$6))</f>
        <v>-1</v>
      </c>
      <c r="O43" s="62">
        <f>IF(K43="",0,(SUMIF($G$13:$G$745,K43,$I$13:$I$745)))</f>
        <v>0</v>
      </c>
      <c r="P43" s="64">
        <f>IF(K43="",-1,(-($M$6-(O43/L43))/$M$6))</f>
        <v>-1</v>
      </c>
      <c r="Q43" s="45"/>
      <c r="R43" s="78"/>
      <c r="V43" s="23"/>
    </row>
    <row r="44" spans="1:22">
      <c r="A44" s="45"/>
      <c r="B44" s="86" t="s">
        <v>94</v>
      </c>
      <c r="C44" s="87"/>
      <c r="D44" s="87" t="s">
        <v>89</v>
      </c>
      <c r="E44" s="87" t="s">
        <v>95</v>
      </c>
      <c r="F44" s="87"/>
      <c r="G44" s="87" t="s">
        <v>63</v>
      </c>
      <c r="H44" s="89">
        <v>2233</v>
      </c>
      <c r="I44" s="90">
        <v>3098.5270953168656</v>
      </c>
      <c r="J44" s="45"/>
      <c r="K44" s="70"/>
      <c r="L44" s="65"/>
      <c r="M44" s="62">
        <f>IF(K44="",0,(SUMIF($G$13:$G$545,K44,$H$13:$H$545)))</f>
        <v>0</v>
      </c>
      <c r="N44" s="63">
        <f>IF(K44="",-1,(-($L$6-(M44/L44))/$L$6))</f>
        <v>-1</v>
      </c>
      <c r="O44" s="62">
        <f>IF(K44="",0,(SUMIF($G$13:$G$745,K44,$I$13:$I$745)))</f>
        <v>0</v>
      </c>
      <c r="P44" s="64">
        <f>IF(K44="",-1,(-($M$6-(O44/L44))/$M$6))</f>
        <v>-1</v>
      </c>
      <c r="Q44" s="45"/>
      <c r="R44" s="78"/>
      <c r="V44" s="23"/>
    </row>
    <row r="45" spans="1:22">
      <c r="A45" s="45"/>
      <c r="B45" s="86" t="s">
        <v>97</v>
      </c>
      <c r="C45" s="87"/>
      <c r="D45" s="87" t="s">
        <v>89</v>
      </c>
      <c r="E45" s="87" t="s">
        <v>95</v>
      </c>
      <c r="F45" s="87"/>
      <c r="G45" s="86" t="s">
        <v>63</v>
      </c>
      <c r="H45" s="89">
        <v>1107</v>
      </c>
      <c r="I45" s="90">
        <v>1130.5508677725682</v>
      </c>
      <c r="J45" s="45"/>
      <c r="K45" s="70"/>
      <c r="L45" s="65"/>
      <c r="M45" s="62">
        <f>IF(K45="",0,(SUMIF($G$13:$G$545,K45,$H$13:$H$545)))</f>
        <v>0</v>
      </c>
      <c r="N45" s="63">
        <f>IF(K45="",-1,(-($L$6-(M45/L45))/$L$6))</f>
        <v>-1</v>
      </c>
      <c r="O45" s="62">
        <f>IF(K45="",0,(SUMIF($G$13:$G$745,K45,$I$13:$I$745)))</f>
        <v>0</v>
      </c>
      <c r="P45" s="64">
        <f>IF(K45="",-1,(-($M$6-(O45/L45))/$M$6))</f>
        <v>-1</v>
      </c>
      <c r="Q45" s="45"/>
      <c r="R45" s="78"/>
      <c r="V45" s="23"/>
    </row>
    <row r="46" spans="1:22">
      <c r="A46" s="45"/>
      <c r="B46" s="86" t="s">
        <v>99</v>
      </c>
      <c r="C46" s="87"/>
      <c r="D46" s="87" t="s">
        <v>89</v>
      </c>
      <c r="E46" s="87" t="s">
        <v>100</v>
      </c>
      <c r="F46" s="87"/>
      <c r="G46" s="86" t="s">
        <v>173</v>
      </c>
      <c r="H46" s="89">
        <v>1245</v>
      </c>
      <c r="I46" s="90">
        <v>1305.3100179862104</v>
      </c>
      <c r="J46" s="45"/>
      <c r="K46" s="70"/>
      <c r="L46" s="65"/>
      <c r="M46" s="62">
        <f>IF(K46="",0,(SUMIF($G$13:$G$545,K46,$H$13:$H$545)))</f>
        <v>0</v>
      </c>
      <c r="N46" s="63">
        <f>IF(K46="",-1,(-($L$6-(M46/L46))/$L$6))</f>
        <v>-1</v>
      </c>
      <c r="O46" s="62">
        <f>IF(K46="",0,(SUMIF($G$13:$G$745,K46,$I$13:$I$745)))</f>
        <v>0</v>
      </c>
      <c r="P46" s="64">
        <f>IF(K46="",-1,(-($M$6-(O46/L46))/$M$6))</f>
        <v>-1</v>
      </c>
      <c r="Q46" s="45"/>
      <c r="R46" s="78"/>
      <c r="V46" s="23"/>
    </row>
    <row r="47" spans="1:22">
      <c r="A47" s="45"/>
      <c r="B47" s="86" t="s">
        <v>102</v>
      </c>
      <c r="C47" s="87"/>
      <c r="D47" s="87" t="s">
        <v>89</v>
      </c>
      <c r="E47" s="87" t="s">
        <v>100</v>
      </c>
      <c r="F47" s="87"/>
      <c r="G47" s="86" t="s">
        <v>173</v>
      </c>
      <c r="H47" s="89">
        <v>2034</v>
      </c>
      <c r="I47" s="90">
        <v>2105</v>
      </c>
      <c r="J47" s="45"/>
      <c r="K47" s="70"/>
      <c r="L47" s="65"/>
      <c r="M47" s="62">
        <f>IF(K47="",0,(SUMIF($G$13:$G$545,K47,$H$13:$H$545)))</f>
        <v>0</v>
      </c>
      <c r="N47" s="63">
        <f>IF(K47="",-1,(-($L$6-(M47/L47))/$L$6))</f>
        <v>-1</v>
      </c>
      <c r="O47" s="62">
        <f>IF(K47="",0,(SUMIF($G$13:$G$745,K47,$I$13:$I$745)))</f>
        <v>0</v>
      </c>
      <c r="P47" s="64">
        <f>IF(K47="",-1,(-($M$6-(O47/L47))/$M$6))</f>
        <v>-1</v>
      </c>
      <c r="Q47" s="45"/>
      <c r="R47" s="78"/>
    </row>
    <row r="48" spans="1:22">
      <c r="A48" s="45"/>
      <c r="B48" s="86" t="s">
        <v>182</v>
      </c>
      <c r="C48" s="87"/>
      <c r="D48" s="87" t="s">
        <v>89</v>
      </c>
      <c r="E48" s="87"/>
      <c r="F48" s="87"/>
      <c r="G48" s="91" t="s">
        <v>173</v>
      </c>
      <c r="H48" s="89">
        <v>1003</v>
      </c>
      <c r="I48" s="90">
        <v>1036</v>
      </c>
      <c r="J48" s="45"/>
      <c r="K48" s="70"/>
      <c r="L48" s="65"/>
      <c r="M48" s="62"/>
      <c r="N48" s="63"/>
      <c r="O48" s="62"/>
      <c r="P48" s="64"/>
      <c r="Q48" s="45"/>
      <c r="R48" s="78"/>
    </row>
    <row r="49" spans="1:18">
      <c r="A49" s="45"/>
      <c r="B49" s="86" t="s">
        <v>114</v>
      </c>
      <c r="C49" s="87"/>
      <c r="D49" s="87" t="s">
        <v>89</v>
      </c>
      <c r="E49" s="87" t="s">
        <v>115</v>
      </c>
      <c r="F49" s="87"/>
      <c r="G49" s="87" t="s">
        <v>173</v>
      </c>
      <c r="H49" s="89">
        <v>310</v>
      </c>
      <c r="I49" s="90">
        <v>325</v>
      </c>
      <c r="J49" s="45"/>
      <c r="K49" s="70"/>
      <c r="L49" s="65"/>
      <c r="M49" s="62">
        <f>IF(K49="",0,(SUMIF($G$13:$G$545,K49,$H$13:$H$545)))</f>
        <v>0</v>
      </c>
      <c r="N49" s="63">
        <f>IF(K49="",-1,(-($L$6-(M49/L49))/$L$6))</f>
        <v>-1</v>
      </c>
      <c r="O49" s="62">
        <f>IF(K49="",0,(SUMIF($G$13:$G$745,K49,$I$13:$I$745)))</f>
        <v>0</v>
      </c>
      <c r="P49" s="64">
        <f>IF(K49="",-1,(-($M$6-(O49/L49))/$M$6))</f>
        <v>-1</v>
      </c>
      <c r="Q49" s="45"/>
      <c r="R49" s="78"/>
    </row>
    <row r="50" spans="1:18">
      <c r="A50" s="45"/>
      <c r="B50" s="93" t="s">
        <v>116</v>
      </c>
      <c r="C50" s="94"/>
      <c r="D50" s="94" t="s">
        <v>89</v>
      </c>
      <c r="E50" s="94" t="s">
        <v>115</v>
      </c>
      <c r="F50" s="94"/>
      <c r="G50" s="94" t="s">
        <v>173</v>
      </c>
      <c r="H50" s="95">
        <v>2085</v>
      </c>
      <c r="I50" s="96">
        <v>2188</v>
      </c>
      <c r="J50" s="45"/>
      <c r="K50" s="70"/>
      <c r="L50" s="65"/>
      <c r="M50" s="62"/>
      <c r="N50" s="63">
        <f>IF(K50="",-1,(-($L$6-(M50/L50))/$L$6))</f>
        <v>-1</v>
      </c>
      <c r="O50" s="62">
        <f>IF(K50="",0,(SUMIF($G$13:$G$745,K50,$I$13:$I$745)))</f>
        <v>0</v>
      </c>
      <c r="P50" s="64">
        <f>IF(K50="",-1,(-($M$6-(O50/L50))/$M$6))</f>
        <v>-1</v>
      </c>
      <c r="Q50" s="45"/>
      <c r="R50" s="78"/>
    </row>
    <row r="51" spans="1:18">
      <c r="A51" s="45"/>
      <c r="B51" s="93" t="s">
        <v>104</v>
      </c>
      <c r="C51" s="94"/>
      <c r="D51" s="94" t="s">
        <v>89</v>
      </c>
      <c r="E51" s="94" t="s">
        <v>105</v>
      </c>
      <c r="F51" s="94"/>
      <c r="G51" s="94" t="s">
        <v>68</v>
      </c>
      <c r="H51" s="95">
        <v>1574</v>
      </c>
      <c r="I51" s="96">
        <v>1632</v>
      </c>
      <c r="J51" s="45"/>
      <c r="K51" s="70"/>
      <c r="L51" s="65"/>
      <c r="M51" s="62"/>
      <c r="N51" s="63"/>
      <c r="O51" s="62"/>
      <c r="P51" s="64"/>
      <c r="Q51" s="45"/>
      <c r="R51" s="78"/>
    </row>
    <row r="52" spans="1:18">
      <c r="A52" s="45"/>
      <c r="B52" s="86" t="s">
        <v>107</v>
      </c>
      <c r="C52" s="87"/>
      <c r="D52" s="87" t="s">
        <v>89</v>
      </c>
      <c r="E52" s="87" t="s">
        <v>105</v>
      </c>
      <c r="F52" s="87"/>
      <c r="G52" s="87" t="s">
        <v>68</v>
      </c>
      <c r="H52" s="89">
        <v>1514</v>
      </c>
      <c r="I52" s="90">
        <v>1601.1280021948276</v>
      </c>
      <c r="J52" s="45"/>
      <c r="K52" s="70"/>
      <c r="L52" s="65"/>
      <c r="M52" s="62"/>
      <c r="N52" s="63"/>
      <c r="O52" s="62"/>
      <c r="P52" s="64"/>
      <c r="Q52" s="45"/>
      <c r="R52" s="78"/>
    </row>
    <row r="53" spans="1:18">
      <c r="A53" s="45"/>
      <c r="B53" s="86" t="s">
        <v>109</v>
      </c>
      <c r="C53" s="87"/>
      <c r="D53" s="87" t="s">
        <v>89</v>
      </c>
      <c r="E53" s="87" t="s">
        <v>110</v>
      </c>
      <c r="F53" s="87"/>
      <c r="G53" s="87" t="s">
        <v>68</v>
      </c>
      <c r="H53" s="89">
        <v>2303</v>
      </c>
      <c r="I53" s="90">
        <v>3087</v>
      </c>
      <c r="J53" s="31"/>
      <c r="K53" s="75"/>
      <c r="L53" s="65"/>
      <c r="M53" s="62"/>
      <c r="N53" s="63"/>
      <c r="O53" s="62"/>
      <c r="P53" s="64"/>
      <c r="Q53" s="37"/>
      <c r="R53" s="78"/>
    </row>
    <row r="54" spans="1:18">
      <c r="A54" s="45"/>
      <c r="B54" s="86" t="s">
        <v>183</v>
      </c>
      <c r="C54" s="87"/>
      <c r="D54" s="87" t="s">
        <v>89</v>
      </c>
      <c r="E54" s="87"/>
      <c r="F54" s="87"/>
      <c r="G54" s="87" t="s">
        <v>68</v>
      </c>
      <c r="H54" s="89">
        <v>75</v>
      </c>
      <c r="I54" s="90">
        <v>79</v>
      </c>
      <c r="J54" s="31"/>
      <c r="K54" s="75"/>
      <c r="L54" s="65"/>
      <c r="M54" s="62"/>
      <c r="N54" s="63"/>
      <c r="O54" s="62"/>
      <c r="P54" s="64"/>
      <c r="Q54" s="37"/>
      <c r="R54" s="78"/>
    </row>
    <row r="55" spans="1:18">
      <c r="A55" s="45"/>
      <c r="B55" s="93" t="s">
        <v>184</v>
      </c>
      <c r="C55" s="94"/>
      <c r="D55" s="94" t="s">
        <v>89</v>
      </c>
      <c r="E55" s="94"/>
      <c r="F55" s="94"/>
      <c r="G55" s="94" t="s">
        <v>75</v>
      </c>
      <c r="H55" s="95">
        <v>274</v>
      </c>
      <c r="I55" s="96">
        <v>283</v>
      </c>
      <c r="J55" s="31"/>
      <c r="K55" s="75"/>
      <c r="L55" s="65"/>
      <c r="M55" s="62">
        <f>IF(K55="",0,(SUMIF($G$13:$G$545,K55,$H$13:$H$545)))</f>
        <v>0</v>
      </c>
      <c r="N55" s="63">
        <f>IF(K55="",-1,(-($L$6-(M55/L55))/$L$6))</f>
        <v>-1</v>
      </c>
      <c r="O55" s="62">
        <f>IF(K55="",0,(SUMIF($G$13:$G$745,K55,$I$13:$I$745)))</f>
        <v>0</v>
      </c>
      <c r="P55" s="64">
        <f>IF(K55="",-1,(-($M$6-(O55/L55))/$M$6))</f>
        <v>-1</v>
      </c>
      <c r="Q55" s="37"/>
      <c r="R55" s="78"/>
    </row>
    <row r="56" spans="1:18">
      <c r="A56" s="45"/>
      <c r="B56" s="86" t="s">
        <v>117</v>
      </c>
      <c r="C56" s="87"/>
      <c r="D56" s="87" t="s">
        <v>89</v>
      </c>
      <c r="E56" s="87" t="s">
        <v>118</v>
      </c>
      <c r="F56" s="87"/>
      <c r="G56" s="87" t="s">
        <v>75</v>
      </c>
      <c r="H56" s="89">
        <v>3127</v>
      </c>
      <c r="I56" s="90">
        <v>3501.1592093573054</v>
      </c>
      <c r="J56" s="31"/>
      <c r="K56" s="74"/>
      <c r="L56" s="65"/>
      <c r="M56" s="62">
        <f>IF(K56="",0,(SUMIF($G$13:$G$545,K56,$H$13:$H$545)))</f>
        <v>0</v>
      </c>
      <c r="N56" s="63">
        <f>IF(K56="",-1,(-($L$6-(M56/L56))/$L$6))</f>
        <v>-1</v>
      </c>
      <c r="O56" s="62">
        <f>IF(K56="",0,(SUMIF($G$13:$G$745,K56,$I$13:$I$745)))</f>
        <v>0</v>
      </c>
      <c r="P56" s="64">
        <f>IF(K56="",-1,(-($M$6-(O56/L56))/$M$6))</f>
        <v>-1</v>
      </c>
      <c r="Q56" s="37"/>
      <c r="R56" s="78"/>
    </row>
    <row r="57" spans="1:18">
      <c r="A57" s="45"/>
      <c r="B57" s="86" t="s">
        <v>119</v>
      </c>
      <c r="C57" s="87"/>
      <c r="D57" s="87" t="s">
        <v>89</v>
      </c>
      <c r="E57" s="87" t="s">
        <v>120</v>
      </c>
      <c r="F57" s="87"/>
      <c r="G57" s="87" t="s">
        <v>78</v>
      </c>
      <c r="H57" s="89">
        <v>1939</v>
      </c>
      <c r="I57" s="90">
        <v>2326</v>
      </c>
      <c r="J57" s="31"/>
      <c r="K57" s="74"/>
      <c r="L57" s="65"/>
      <c r="M57" s="62">
        <f>IF(K57="",0,(SUMIF($G$13:$G$545,K57,$H$13:$H$545)))</f>
        <v>0</v>
      </c>
      <c r="N57" s="63">
        <f>IF(K57="",-1,(-($L$6-(M57/L57))/$L$6))</f>
        <v>-1</v>
      </c>
      <c r="O57" s="62">
        <f>IF(K57="",0,(SUMIF($G$13:$G$745,K57,$I$13:$I$745)))</f>
        <v>0</v>
      </c>
      <c r="P57" s="63">
        <f>IF(K57="",-1,(-($M$6-(O57/L57))/$M$6))</f>
        <v>-1</v>
      </c>
      <c r="Q57" s="37"/>
      <c r="R57" s="78"/>
    </row>
    <row r="58" spans="1:18">
      <c r="A58" s="45"/>
      <c r="B58" s="86" t="s">
        <v>121</v>
      </c>
      <c r="C58" s="87"/>
      <c r="D58" s="87" t="s">
        <v>89</v>
      </c>
      <c r="E58" s="87" t="s">
        <v>120</v>
      </c>
      <c r="F58" s="87"/>
      <c r="G58" s="87" t="s">
        <v>78</v>
      </c>
      <c r="H58" s="89">
        <v>1558</v>
      </c>
      <c r="I58" s="90">
        <v>1726.3064927662715</v>
      </c>
      <c r="J58" s="31"/>
      <c r="K58" s="74"/>
      <c r="L58" s="65"/>
      <c r="M58" s="62">
        <f>IF(K58="",0,(SUMIF($G$13:$G$545,K58,$H$13:$H$545)))</f>
        <v>0</v>
      </c>
      <c r="N58" s="63">
        <f>IF(K58="",-1,(-($L$6-(M58/L58))/$L$6))</f>
        <v>-1</v>
      </c>
      <c r="O58" s="62">
        <f>IF(K58="",0,(SUMIF($G$13:$G$745,K58,$I$13:$I$745)))</f>
        <v>0</v>
      </c>
      <c r="P58" s="63">
        <f>IF(K58="",-1,(-($M$6-(O58/L58))/$M$6))</f>
        <v>-1</v>
      </c>
      <c r="Q58" s="37"/>
      <c r="R58" s="78"/>
    </row>
    <row r="59" spans="1:18">
      <c r="A59" s="45"/>
      <c r="B59" s="86" t="s">
        <v>185</v>
      </c>
      <c r="C59" s="87"/>
      <c r="D59" s="87" t="s">
        <v>89</v>
      </c>
      <c r="E59" s="87" t="s">
        <v>123</v>
      </c>
      <c r="F59" s="87"/>
      <c r="G59" s="92" t="s">
        <v>81</v>
      </c>
      <c r="H59" s="89">
        <v>823</v>
      </c>
      <c r="I59" s="90">
        <v>863</v>
      </c>
      <c r="J59" s="31"/>
      <c r="K59" s="74"/>
      <c r="L59" s="65"/>
      <c r="M59" s="62">
        <f>IF(K59="",0,(SUMIF($G$13:$G$545,K59,$H$13:$H$545)))</f>
        <v>0</v>
      </c>
      <c r="N59" s="63">
        <f>IF(K59="",-1,(-($L$6-(M59/L59))/$L$6))</f>
        <v>-1</v>
      </c>
      <c r="O59" s="62">
        <f>IF(K59="",0,(SUMIF($G$13:$G$745,K59,$I$13:$I$745)))</f>
        <v>0</v>
      </c>
      <c r="P59" s="63">
        <f>IF(K59="",-1,(-($M$6-(O59/L59))/$M$6))</f>
        <v>-1</v>
      </c>
      <c r="Q59" s="37"/>
      <c r="R59" s="78"/>
    </row>
    <row r="60" spans="1:18">
      <c r="A60" s="45"/>
      <c r="B60" s="86" t="s">
        <v>122</v>
      </c>
      <c r="C60" s="87"/>
      <c r="D60" s="87" t="s">
        <v>89</v>
      </c>
      <c r="E60" s="87" t="s">
        <v>123</v>
      </c>
      <c r="F60" s="87"/>
      <c r="G60" s="92" t="s">
        <v>81</v>
      </c>
      <c r="H60" s="89">
        <v>2258</v>
      </c>
      <c r="I60" s="90">
        <v>2252.0243917191119</v>
      </c>
      <c r="J60" s="31"/>
      <c r="K60" s="45"/>
      <c r="L60" s="66"/>
      <c r="M60" s="66"/>
      <c r="N60" s="63"/>
      <c r="O60" s="62"/>
      <c r="P60" s="63"/>
      <c r="Q60" s="37"/>
      <c r="R60" s="78"/>
    </row>
    <row r="61" spans="1:18">
      <c r="A61" s="45"/>
      <c r="B61" s="86" t="s">
        <v>124</v>
      </c>
      <c r="C61" s="87"/>
      <c r="D61" s="87" t="s">
        <v>89</v>
      </c>
      <c r="E61" s="87" t="s">
        <v>123</v>
      </c>
      <c r="F61" s="87"/>
      <c r="G61" s="91" t="s">
        <v>81</v>
      </c>
      <c r="H61" s="89">
        <v>1356</v>
      </c>
      <c r="I61" s="90">
        <v>1378.8682568389449</v>
      </c>
      <c r="J61" s="31"/>
      <c r="K61" s="38"/>
      <c r="L61" s="36"/>
      <c r="M61" s="29">
        <f>IF(K61="",0,(SUMIF($G$13:$G$545,K61,$H$13:$H$545)))</f>
        <v>0</v>
      </c>
      <c r="N61" s="63">
        <f>IF(K61="",-1,(-($L$6-(M61/L61))/$L$6))</f>
        <v>-1</v>
      </c>
      <c r="O61" s="62">
        <f>IF(K61="",0,(SUMIF($G$13:$G$745,K61,$I$13:$I$745)))</f>
        <v>0</v>
      </c>
      <c r="P61" s="63">
        <f>IF(K61="",-1,(-($M$6-(O61/L61))/$M$6))</f>
        <v>-1</v>
      </c>
      <c r="Q61" s="37"/>
      <c r="R61" s="78"/>
    </row>
    <row r="62" spans="1:18">
      <c r="A62" s="45"/>
      <c r="B62" s="86" t="s">
        <v>135</v>
      </c>
      <c r="C62" s="87"/>
      <c r="D62" s="87" t="s">
        <v>136</v>
      </c>
      <c r="E62" s="87" t="s">
        <v>137</v>
      </c>
      <c r="F62" s="87"/>
      <c r="G62" s="91" t="s">
        <v>174</v>
      </c>
      <c r="H62" s="89">
        <v>3086</v>
      </c>
      <c r="I62" s="90">
        <v>3214.801584317629</v>
      </c>
      <c r="J62" s="31"/>
      <c r="K62" s="38"/>
      <c r="L62" s="36"/>
      <c r="M62" s="29">
        <f>IF(K62="",0,(SUMIF($G$13:$G$545,K62,$H$13:$H$545)))</f>
        <v>0</v>
      </c>
      <c r="N62" s="63">
        <f>IF(K62="",-1,(-($L$6-(M62/L62))/$L$6))</f>
        <v>-1</v>
      </c>
      <c r="O62" s="62">
        <f>IF(K62="",0,(SUMIF($G$13:$G$745,K62,$I$13:$I$745)))</f>
        <v>0</v>
      </c>
      <c r="P62" s="63">
        <f>IF(K62="",-1,(-($M$6-(O62/L62))/$M$6))</f>
        <v>-1</v>
      </c>
      <c r="Q62" s="37"/>
      <c r="R62" s="78"/>
    </row>
    <row r="63" spans="1:18">
      <c r="A63" s="45"/>
      <c r="B63" s="86" t="s">
        <v>141</v>
      </c>
      <c r="C63" s="87"/>
      <c r="D63" s="87" t="s">
        <v>136</v>
      </c>
      <c r="E63" s="87" t="s">
        <v>142</v>
      </c>
      <c r="F63" s="87"/>
      <c r="G63" s="91" t="s">
        <v>174</v>
      </c>
      <c r="H63" s="89">
        <v>2784</v>
      </c>
      <c r="I63" s="90">
        <v>3179.2414956601465</v>
      </c>
      <c r="J63" s="31"/>
      <c r="K63" s="38"/>
      <c r="L63" s="36"/>
      <c r="M63" s="29"/>
      <c r="N63" s="63"/>
      <c r="O63" s="62"/>
      <c r="P63" s="63"/>
      <c r="Q63" s="37"/>
      <c r="R63" s="78"/>
    </row>
    <row r="64" spans="1:18">
      <c r="A64" s="45"/>
      <c r="B64" s="93" t="s">
        <v>138</v>
      </c>
      <c r="C64" s="94"/>
      <c r="D64" s="94" t="s">
        <v>136</v>
      </c>
      <c r="E64" s="94" t="s">
        <v>139</v>
      </c>
      <c r="F64" s="94"/>
      <c r="G64" s="94" t="s">
        <v>91</v>
      </c>
      <c r="H64" s="95">
        <v>1379</v>
      </c>
      <c r="I64" s="96">
        <v>1575</v>
      </c>
      <c r="J64" s="31"/>
      <c r="K64" s="38"/>
      <c r="L64" s="36"/>
      <c r="M64" s="29"/>
      <c r="N64" s="63"/>
      <c r="O64" s="62"/>
      <c r="P64" s="63"/>
      <c r="Q64" s="37"/>
      <c r="R64" s="78"/>
    </row>
    <row r="65" spans="1:18">
      <c r="A65" s="45"/>
      <c r="B65" s="86" t="s">
        <v>140</v>
      </c>
      <c r="C65" s="87"/>
      <c r="D65" s="87" t="s">
        <v>136</v>
      </c>
      <c r="E65" s="87" t="s">
        <v>139</v>
      </c>
      <c r="F65" s="87"/>
      <c r="G65" s="87" t="s">
        <v>91</v>
      </c>
      <c r="H65" s="89">
        <v>1843</v>
      </c>
      <c r="I65" s="90">
        <v>2356.814857865028</v>
      </c>
      <c r="J65" s="31"/>
      <c r="K65" s="38"/>
      <c r="L65" s="36"/>
      <c r="M65" s="29">
        <f>IF(K65="",0,(SUMIF($G$13:$G$545,K65,$H$13:$H$545)))</f>
        <v>0</v>
      </c>
      <c r="N65" s="30">
        <f>IF(K65="",-1,(-($L$6-(M65/L65))/$L$6))</f>
        <v>-1</v>
      </c>
      <c r="O65" s="62">
        <f>IF(K65="",0,(SUMIF($G$13:$G$745,K65,$I$13:$I$745)))</f>
        <v>0</v>
      </c>
      <c r="P65" s="30">
        <f>IF(K65="",-1,(-($M$6-(O65/L65))/$M$6))</f>
        <v>-1</v>
      </c>
      <c r="Q65" s="37"/>
      <c r="R65" s="78"/>
    </row>
    <row r="66" spans="1:18">
      <c r="A66" s="45"/>
      <c r="B66" s="93" t="s">
        <v>186</v>
      </c>
      <c r="C66" s="94"/>
      <c r="D66" s="94" t="s">
        <v>136</v>
      </c>
      <c r="E66" s="94"/>
      <c r="F66" s="94"/>
      <c r="G66" s="94" t="s">
        <v>96</v>
      </c>
      <c r="H66" s="95">
        <v>95</v>
      </c>
      <c r="I66" s="96">
        <v>96</v>
      </c>
      <c r="J66" s="31"/>
      <c r="K66" s="38"/>
      <c r="L66" s="36"/>
      <c r="M66" s="29">
        <f>IF(K66="",0,(SUMIF($G$13:$G$545,K66,$H$13:$H$545)))</f>
        <v>0</v>
      </c>
      <c r="N66" s="30">
        <f>IF(K66="",-1,(-($L$6-(M66/L66))/$L$6))</f>
        <v>-1</v>
      </c>
      <c r="O66" s="62">
        <f>IF(K66="",0,(SUMIF($G$13:$G$745,K66,$I$13:$I$745)))</f>
        <v>0</v>
      </c>
      <c r="P66" s="30">
        <f>IF(K66="",-1,(-($M$6-(O66/L66))/$M$6))</f>
        <v>-1</v>
      </c>
      <c r="Q66" s="37"/>
      <c r="R66" s="78"/>
    </row>
    <row r="67" spans="1:18">
      <c r="A67" s="45"/>
      <c r="B67" s="86" t="s">
        <v>143</v>
      </c>
      <c r="C67" s="87"/>
      <c r="D67" s="87" t="s">
        <v>136</v>
      </c>
      <c r="E67" s="87" t="s">
        <v>144</v>
      </c>
      <c r="F67" s="87"/>
      <c r="G67" s="91" t="s">
        <v>96</v>
      </c>
      <c r="H67" s="89">
        <v>2413</v>
      </c>
      <c r="I67" s="90">
        <v>2584.1117399549926</v>
      </c>
      <c r="J67" s="31"/>
      <c r="K67" s="38"/>
      <c r="L67" s="36"/>
      <c r="M67" s="29">
        <f>IF(K67="",0,(SUMIF($G$13:$G$545,K67,$H$13:$H$545)))</f>
        <v>0</v>
      </c>
      <c r="N67" s="30">
        <f>IF(K67="",-1,(-($L$6-(M67/L67))/$L$6))</f>
        <v>-1</v>
      </c>
      <c r="O67" s="62">
        <f>IF(K67="",0,(SUMIF($G$13:$G$745,K67,$I$13:$I$745)))</f>
        <v>0</v>
      </c>
      <c r="P67" s="30">
        <f>IF(K67="",-1,(-($M$6-(O67/L67))/$M$6))</f>
        <v>-1</v>
      </c>
      <c r="Q67" s="37"/>
      <c r="R67" s="78"/>
    </row>
    <row r="68" spans="1:18">
      <c r="A68" s="45"/>
      <c r="B68" s="86" t="s">
        <v>145</v>
      </c>
      <c r="C68" s="87"/>
      <c r="D68" s="87" t="s">
        <v>136</v>
      </c>
      <c r="E68" s="87" t="s">
        <v>144</v>
      </c>
      <c r="F68" s="87"/>
      <c r="G68" s="91" t="s">
        <v>96</v>
      </c>
      <c r="H68" s="89">
        <v>1315</v>
      </c>
      <c r="I68" s="90">
        <v>1348.3870287668617</v>
      </c>
      <c r="J68" s="31"/>
      <c r="K68" s="38"/>
      <c r="L68" s="36"/>
      <c r="M68" s="29">
        <f>IF(K68="",0,(SUMIF($G$13:$G$545,K68,$H$13:$H$545)))</f>
        <v>0</v>
      </c>
      <c r="N68" s="30">
        <f>IF(K68="",-1,(-($L$6-(M68/L68))/$L$6))</f>
        <v>-1</v>
      </c>
      <c r="O68" s="62">
        <f>IF(K68="",0,(SUMIF($G$13:$G$745,K68,$I$13:$I$745)))</f>
        <v>0</v>
      </c>
      <c r="P68" s="30">
        <f>IF(K68="",-1,(-($M$6-(O68/L68))/$M$6))</f>
        <v>-1</v>
      </c>
      <c r="Q68" s="37"/>
      <c r="R68" s="78"/>
    </row>
    <row r="69" spans="1:18">
      <c r="A69" s="45"/>
      <c r="B69" s="93" t="s">
        <v>187</v>
      </c>
      <c r="C69" s="94"/>
      <c r="D69" s="94" t="s">
        <v>136</v>
      </c>
      <c r="E69" s="94"/>
      <c r="F69" s="94"/>
      <c r="G69" s="94" t="s">
        <v>98</v>
      </c>
      <c r="H69" s="95">
        <v>529</v>
      </c>
      <c r="I69" s="96">
        <v>533</v>
      </c>
      <c r="J69" s="31"/>
      <c r="K69" s="38"/>
      <c r="L69" s="36"/>
      <c r="M69" s="29"/>
      <c r="N69" s="30"/>
      <c r="O69" s="62"/>
      <c r="P69" s="30"/>
      <c r="Q69" s="37"/>
      <c r="R69" s="78"/>
    </row>
    <row r="70" spans="1:18">
      <c r="A70" s="45"/>
      <c r="B70" s="86" t="s">
        <v>146</v>
      </c>
      <c r="C70" s="87"/>
      <c r="D70" s="87" t="s">
        <v>136</v>
      </c>
      <c r="E70" s="87" t="s">
        <v>147</v>
      </c>
      <c r="F70" s="87"/>
      <c r="G70" s="87" t="s">
        <v>98</v>
      </c>
      <c r="H70" s="89">
        <v>3286</v>
      </c>
      <c r="I70" s="90">
        <v>3492.7563555265288</v>
      </c>
      <c r="J70" s="31"/>
      <c r="K70" s="38"/>
      <c r="L70" s="36"/>
      <c r="M70" s="29">
        <f>IF(K70="",0,(SUMIF($G$13:$G$545,K70,$H$13:$H$545)))</f>
        <v>0</v>
      </c>
      <c r="N70" s="30">
        <f>IF(K70="",-1,(-($L$6-(M70/L70))/$L$6))</f>
        <v>-1</v>
      </c>
      <c r="O70" s="62">
        <f>IF(K70="",0,(SUMIF($G$13:$G$745,K70,$I$13:$I$745)))</f>
        <v>0</v>
      </c>
      <c r="P70" s="30">
        <f>IF(K70="",-1,(-($M$6-(O70/L70))/$M$6))</f>
        <v>-1</v>
      </c>
      <c r="Q70" s="37"/>
      <c r="R70" s="78"/>
    </row>
    <row r="71" spans="1:18">
      <c r="A71" s="45"/>
      <c r="B71" s="93" t="s">
        <v>188</v>
      </c>
      <c r="C71" s="94"/>
      <c r="D71" s="94" t="s">
        <v>149</v>
      </c>
      <c r="E71" s="94"/>
      <c r="F71" s="94"/>
      <c r="G71" s="94" t="s">
        <v>175</v>
      </c>
      <c r="H71" s="95">
        <v>497</v>
      </c>
      <c r="I71" s="96">
        <v>760</v>
      </c>
      <c r="J71" s="31"/>
      <c r="K71" s="38"/>
      <c r="L71" s="36"/>
      <c r="M71" s="29">
        <f>IF(K71="",0,(SUMIF($G$13:$G$545,K71,$H$13:$H$545)))</f>
        <v>0</v>
      </c>
      <c r="N71" s="30">
        <f>IF(K71="",-1,(-($L$6-(M71/L71))/$L$6))</f>
        <v>-1</v>
      </c>
      <c r="O71" s="62">
        <f>IF(K71="",0,(SUMIF($G$13:$G$745,K71,$I$13:$I$745)))</f>
        <v>0</v>
      </c>
      <c r="P71" s="30">
        <f>IF(K71="",-1,(-($M$6-(O71/L71))/$M$6))</f>
        <v>-1</v>
      </c>
      <c r="Q71" s="37"/>
      <c r="R71" s="78"/>
    </row>
    <row r="72" spans="1:18">
      <c r="A72" s="45"/>
      <c r="B72" s="86" t="s">
        <v>155</v>
      </c>
      <c r="C72" s="87"/>
      <c r="D72" s="87" t="s">
        <v>149</v>
      </c>
      <c r="E72" s="87" t="s">
        <v>154</v>
      </c>
      <c r="F72" s="87"/>
      <c r="G72" s="87" t="s">
        <v>175</v>
      </c>
      <c r="H72" s="89">
        <v>547</v>
      </c>
      <c r="I72" s="90">
        <v>562.74690526226573</v>
      </c>
      <c r="J72" s="31"/>
      <c r="K72" s="38"/>
      <c r="L72" s="36"/>
      <c r="M72" s="29">
        <f>IF(K72="",0,(SUMIF($G$13:$G$545,K72,$H$13:$H$545)))</f>
        <v>0</v>
      </c>
      <c r="N72" s="30">
        <f>IF(K72="",-1,(-($L$6-(M72/L72))/$L$6))</f>
        <v>-1</v>
      </c>
      <c r="O72" s="62">
        <f>IF(K72="",0,(SUMIF($G$13:$G$745,K72,$I$13:$I$745)))</f>
        <v>0</v>
      </c>
      <c r="P72" s="30">
        <f>IF(K72="",-1,(-($M$6-(O72/L72))/$M$6))</f>
        <v>-1</v>
      </c>
      <c r="Q72" s="37"/>
      <c r="R72" s="78"/>
    </row>
    <row r="73" spans="1:18">
      <c r="A73" s="45"/>
      <c r="B73" s="93" t="s">
        <v>156</v>
      </c>
      <c r="C73" s="94"/>
      <c r="D73" s="94" t="s">
        <v>149</v>
      </c>
      <c r="E73" s="94" t="s">
        <v>157</v>
      </c>
      <c r="F73" s="94"/>
      <c r="G73" s="94" t="s">
        <v>175</v>
      </c>
      <c r="H73" s="95">
        <v>2738</v>
      </c>
      <c r="I73" s="96">
        <v>2906</v>
      </c>
      <c r="J73" s="31"/>
      <c r="K73" s="38"/>
      <c r="L73" s="36"/>
      <c r="M73" s="29">
        <f>IF(K73="",0,(SUMIF($G$13:$G$545,K73,$H$13:$H$545)))</f>
        <v>0</v>
      </c>
      <c r="N73" s="30">
        <f>IF(K73="",-1,(-($L$6-(M73/L73))/$L$6))</f>
        <v>-1</v>
      </c>
      <c r="O73" s="62">
        <f>IF(K73="",0,(SUMIF($G$13:$G$745,K73,$I$13:$I$745)))</f>
        <v>0</v>
      </c>
      <c r="P73" s="30">
        <f>IF(K73="",-1,(-($M$6-(O73/L73))/$M$6))</f>
        <v>-1</v>
      </c>
      <c r="Q73" s="37"/>
      <c r="R73" s="78"/>
    </row>
    <row r="74" spans="1:18">
      <c r="A74" s="45"/>
      <c r="B74" s="93" t="s">
        <v>148</v>
      </c>
      <c r="C74" s="94"/>
      <c r="D74" s="94" t="s">
        <v>149</v>
      </c>
      <c r="E74" s="94" t="s">
        <v>150</v>
      </c>
      <c r="F74" s="94"/>
      <c r="G74" s="94" t="s">
        <v>176</v>
      </c>
      <c r="H74" s="95">
        <v>1867</v>
      </c>
      <c r="I74" s="96">
        <v>1934</v>
      </c>
      <c r="J74" s="31"/>
      <c r="K74" s="38"/>
      <c r="L74" s="36"/>
      <c r="M74" s="29">
        <f>IF(K74="",0,(SUMIF($G$13:$G$545,K74,$H$13:$H$545)))</f>
        <v>0</v>
      </c>
      <c r="N74" s="30">
        <f>IF(K74="",-1,(-($L$6-(M74/L74))/$L$6))</f>
        <v>-1</v>
      </c>
      <c r="O74" s="62">
        <f>IF(K74="",0,(SUMIF($G$13:$G$745,K74,$I$13:$I$745)))</f>
        <v>0</v>
      </c>
      <c r="P74" s="30">
        <f>IF(K74="",-1,(-($M$6-(O74/L74))/$M$6))</f>
        <v>-1</v>
      </c>
      <c r="Q74" s="37"/>
    </row>
    <row r="75" spans="1:18">
      <c r="A75" s="45"/>
      <c r="B75" s="93" t="s">
        <v>151</v>
      </c>
      <c r="C75" s="94"/>
      <c r="D75" s="94" t="s">
        <v>149</v>
      </c>
      <c r="E75" s="94" t="s">
        <v>152</v>
      </c>
      <c r="F75" s="94"/>
      <c r="G75" s="94" t="s">
        <v>176</v>
      </c>
      <c r="H75" s="95">
        <v>1742</v>
      </c>
      <c r="I75" s="96">
        <v>1885</v>
      </c>
      <c r="J75" s="31"/>
      <c r="K75" s="38"/>
      <c r="L75" s="36"/>
      <c r="M75" s="29">
        <f>IF(K75="",0,(SUMIF($G$13:$G$545,K75,$H$13:$H$545)))</f>
        <v>0</v>
      </c>
      <c r="N75" s="30">
        <f>IF(K75="",-1,(-($L$6-(M75/L75))/$L$6))</f>
        <v>-1</v>
      </c>
      <c r="O75" s="62">
        <f>IF(K75="",0,(SUMIF($G$13:$G$745,K75,$I$13:$I$745)))</f>
        <v>0</v>
      </c>
      <c r="P75" s="30">
        <f>IF(K75="",-1,(-($M$6-(O75/L75))/$M$6))</f>
        <v>-1</v>
      </c>
      <c r="Q75" s="37"/>
    </row>
    <row r="76" spans="1:18">
      <c r="A76" s="45"/>
      <c r="B76" s="86" t="s">
        <v>153</v>
      </c>
      <c r="C76" s="87"/>
      <c r="D76" s="87" t="s">
        <v>149</v>
      </c>
      <c r="E76" s="87" t="s">
        <v>154</v>
      </c>
      <c r="F76" s="87"/>
      <c r="G76" s="87" t="s">
        <v>176</v>
      </c>
      <c r="H76" s="89">
        <v>1693</v>
      </c>
      <c r="I76" s="90">
        <v>1760.9290164563311</v>
      </c>
      <c r="J76" s="31"/>
      <c r="K76" s="38"/>
      <c r="L76" s="36"/>
      <c r="M76" s="29">
        <f>IF(K76="",0,(SUMIF($G$13:$G$545,K76,$H$13:$H$545)))</f>
        <v>0</v>
      </c>
      <c r="N76" s="30">
        <f>IF(K76="",-1,(-($L$6-(M76/L76))/$L$6))</f>
        <v>-1</v>
      </c>
      <c r="O76" s="62">
        <f>IF(K76="",0,(SUMIF($G$13:$G$745,K76,$I$13:$I$745)))</f>
        <v>0</v>
      </c>
      <c r="P76" s="30">
        <f>IF(K76="",-1,(-($M$6-(O76/L76))/$M$6))</f>
        <v>-1</v>
      </c>
      <c r="Q76" s="37"/>
    </row>
    <row r="77" spans="1:18">
      <c r="A77" s="45"/>
      <c r="B77" s="93" t="s">
        <v>189</v>
      </c>
      <c r="C77" s="94"/>
      <c r="D77" s="94" t="s">
        <v>149</v>
      </c>
      <c r="E77" s="94"/>
      <c r="F77" s="94"/>
      <c r="G77" s="94" t="s">
        <v>176</v>
      </c>
      <c r="H77" s="95">
        <v>150</v>
      </c>
      <c r="I77" s="96">
        <v>160</v>
      </c>
      <c r="J77" s="31"/>
      <c r="K77" s="38"/>
      <c r="L77" s="36"/>
      <c r="M77" s="29">
        <f>IF(K77="",0,(SUMIF($G$13:$G$545,K77,$H$13:$H$545)))</f>
        <v>0</v>
      </c>
      <c r="N77" s="30">
        <f>IF(K77="",-1,(-($L$6-(M77/L77))/$L$6))</f>
        <v>-1</v>
      </c>
      <c r="O77" s="62">
        <f>IF(K77="",0,(SUMIF($G$13:$G$745,K77,$I$13:$I$745)))</f>
        <v>0</v>
      </c>
      <c r="P77" s="30">
        <f>IF(K77="",-1,(-($M$6-(O77/L77))/$M$6))</f>
        <v>-1</v>
      </c>
      <c r="Q77" s="37"/>
    </row>
    <row r="78" spans="1:18">
      <c r="A78" s="45"/>
      <c r="B78" s="93" t="s">
        <v>190</v>
      </c>
      <c r="C78" s="94"/>
      <c r="D78" s="94" t="s">
        <v>149</v>
      </c>
      <c r="E78" s="94"/>
      <c r="F78" s="94"/>
      <c r="G78" s="97" t="s">
        <v>177</v>
      </c>
      <c r="H78" s="95">
        <v>431</v>
      </c>
      <c r="I78" s="96">
        <v>446</v>
      </c>
      <c r="J78" s="31"/>
      <c r="K78" s="38"/>
      <c r="L78" s="36"/>
      <c r="M78" s="29">
        <f>IF(K78="",0,(SUMIF($G$13:$G$545,K78,$H$13:$H$545)))</f>
        <v>0</v>
      </c>
      <c r="N78" s="30">
        <f>IF(K78="",-1,(-($L$6-(M78/L78))/$L$6))</f>
        <v>-1</v>
      </c>
      <c r="O78" s="62">
        <f>IF(K78="",0,(SUMIF($G$13:$G$745,K78,$I$13:$I$745)))</f>
        <v>0</v>
      </c>
      <c r="P78" s="30">
        <f>IF(K78="",-1,(-($M$6-(O78/L78))/$M$6))</f>
        <v>-1</v>
      </c>
      <c r="Q78" s="37"/>
    </row>
    <row r="79" spans="1:18">
      <c r="A79" s="45"/>
      <c r="B79" s="86" t="s">
        <v>158</v>
      </c>
      <c r="C79" s="87"/>
      <c r="D79" s="87" t="s">
        <v>149</v>
      </c>
      <c r="E79" s="87" t="s">
        <v>106</v>
      </c>
      <c r="F79" s="87"/>
      <c r="G79" s="92" t="s">
        <v>177</v>
      </c>
      <c r="H79" s="89">
        <v>3294</v>
      </c>
      <c r="I79" s="90">
        <v>3446.8518392243923</v>
      </c>
      <c r="J79" s="31"/>
      <c r="K79" s="38"/>
      <c r="L79" s="36"/>
      <c r="M79" s="29">
        <f>IF(K79="",0,(SUMIF($G$13:$G$545,K79,$H$13:$H$545)))</f>
        <v>0</v>
      </c>
      <c r="N79" s="30">
        <f>IF(K79="",-1,(-($L$6-(M79/L79))/$L$6))</f>
        <v>-1</v>
      </c>
      <c r="O79" s="62">
        <f>IF(K79="",0,(SUMIF($G$13:$G$745,K79,$I$13:$I$745)))</f>
        <v>0</v>
      </c>
      <c r="P79" s="30">
        <f>IF(K79="",-1,(-($M$6-(O79/L79))/$M$6))</f>
        <v>-1</v>
      </c>
      <c r="Q79" s="37"/>
    </row>
    <row r="80" spans="1:18">
      <c r="A80" s="45"/>
      <c r="B80" s="86" t="s">
        <v>82</v>
      </c>
      <c r="C80" s="87"/>
      <c r="D80" s="87" t="s">
        <v>83</v>
      </c>
      <c r="E80" s="87" t="s">
        <v>84</v>
      </c>
      <c r="F80" s="87"/>
      <c r="G80" s="91" t="s">
        <v>178</v>
      </c>
      <c r="H80" s="89">
        <v>363</v>
      </c>
      <c r="I80" s="90">
        <v>388.9017589124266</v>
      </c>
      <c r="J80" s="31"/>
      <c r="K80" s="38"/>
      <c r="L80" s="36"/>
      <c r="M80" s="29">
        <f>IF(K80="",0,(SUMIF($G$13:$G$545,K80,$H$13:$H$545)))</f>
        <v>0</v>
      </c>
      <c r="N80" s="30">
        <f>IF(K80="",-1,(-($L$6-(M80/L80))/$L$6))</f>
        <v>-1</v>
      </c>
      <c r="O80" s="62">
        <f>IF(K80="",0,(SUMIF($G$13:$G$745,K80,$I$13:$I$745)))</f>
        <v>0</v>
      </c>
      <c r="P80" s="30">
        <f>IF(K80="",-1,(-($M$6-(O80/L80))/$M$6))</f>
        <v>-1</v>
      </c>
      <c r="Q80" s="37"/>
    </row>
    <row r="81" spans="1:17">
      <c r="A81" s="45"/>
      <c r="B81" s="86" t="s">
        <v>159</v>
      </c>
      <c r="C81" s="87"/>
      <c r="D81" s="87" t="s">
        <v>83</v>
      </c>
      <c r="E81" s="87" t="s">
        <v>108</v>
      </c>
      <c r="F81" s="87"/>
      <c r="G81" s="91" t="s">
        <v>178</v>
      </c>
      <c r="H81" s="89">
        <v>3149</v>
      </c>
      <c r="I81" s="90">
        <v>3630.7249643483956</v>
      </c>
      <c r="J81" s="31"/>
      <c r="K81" s="38"/>
      <c r="L81" s="36"/>
      <c r="M81" s="29">
        <f>IF(K81="",0,(SUMIF($G$13:$G$545,K81,$H$13:$H$545)))</f>
        <v>0</v>
      </c>
      <c r="N81" s="30">
        <f>IF(K81="",-1,(-($L$6-(M81/L81))/$L$6))</f>
        <v>-1</v>
      </c>
      <c r="O81" s="62">
        <f>IF(K81="",0,(SUMIF($G$13:$G$745,K81,$I$13:$I$745)))</f>
        <v>0</v>
      </c>
      <c r="P81" s="30">
        <f>IF(K81="",-1,(-($M$6-(O81/L81))/$M$6))</f>
        <v>-1</v>
      </c>
      <c r="Q81" s="37"/>
    </row>
    <row r="82" spans="1:17">
      <c r="A82" s="45"/>
      <c r="B82" s="86" t="s">
        <v>166</v>
      </c>
      <c r="C82" s="87"/>
      <c r="D82" s="87" t="s">
        <v>83</v>
      </c>
      <c r="E82" s="87" t="s">
        <v>167</v>
      </c>
      <c r="F82" s="87"/>
      <c r="G82" s="91" t="s">
        <v>178</v>
      </c>
      <c r="H82" s="89">
        <v>2445</v>
      </c>
      <c r="I82" s="90">
        <v>2536.8820437339386</v>
      </c>
      <c r="J82" s="31"/>
      <c r="K82" s="38"/>
      <c r="L82" s="36"/>
      <c r="M82" s="29">
        <f>IF(K82="",0,(SUMIF($G$13:$G$545,K82,$H$13:$H$545)))</f>
        <v>0</v>
      </c>
      <c r="N82" s="30">
        <f>IF(K82="",-1,(-($L$6-(M82/L82))/$L$6))</f>
        <v>-1</v>
      </c>
      <c r="O82" s="62">
        <f>IF(K82="",0,(SUMIF($G$13:$G$745,K82,$I$13:$I$745)))</f>
        <v>0</v>
      </c>
      <c r="P82" s="30">
        <f>IF(K82="",-1,(-($M$6-(O82/L82))/$M$6))</f>
        <v>-1</v>
      </c>
      <c r="Q82" s="37"/>
    </row>
    <row r="83" spans="1:17">
      <c r="A83" s="45"/>
      <c r="B83" s="54"/>
      <c r="C83" s="51"/>
      <c r="D83" s="52"/>
      <c r="E83" s="52"/>
      <c r="F83" s="52"/>
      <c r="G83" s="52"/>
      <c r="H83" s="53"/>
      <c r="I83" s="55"/>
      <c r="J83" s="31"/>
      <c r="K83" s="38"/>
      <c r="L83" s="36"/>
      <c r="M83" s="29">
        <f>IF(K83="",0,(SUMIF($G$13:$G$545,K83,$H$13:$H$545)))</f>
        <v>0</v>
      </c>
      <c r="N83" s="30">
        <f>IF(K83="",-1,(-($L$6-(M83/L83))/$L$6))</f>
        <v>-1</v>
      </c>
      <c r="O83" s="62">
        <f>IF(K83="",0,(SUMIF($G$13:$G$745,K83,$I$13:$I$745)))</f>
        <v>0</v>
      </c>
      <c r="P83" s="30">
        <f>IF(K83="",-1,(-($M$6-(O83/L83))/$M$6))</f>
        <v>-1</v>
      </c>
      <c r="Q83" s="37"/>
    </row>
    <row r="84" spans="1:17">
      <c r="A84" s="45"/>
      <c r="B84" s="54"/>
      <c r="C84" s="51"/>
      <c r="D84" s="52"/>
      <c r="E84" s="52"/>
      <c r="F84" s="52"/>
      <c r="G84" s="52"/>
      <c r="H84" s="53"/>
      <c r="I84" s="55"/>
      <c r="J84" s="31"/>
      <c r="K84" s="38"/>
      <c r="L84" s="36"/>
      <c r="M84" s="29">
        <f>IF(K84="",0,(SUMIF($G$13:$G$545,K84,$H$13:$H$545)))</f>
        <v>0</v>
      </c>
      <c r="N84" s="30">
        <f>IF(K84="",-1,(-($L$6-(M84/L84))/$L$6))</f>
        <v>-1</v>
      </c>
      <c r="O84" s="29">
        <f>IF(K84="",0,(SUMIF($G$228:$G$745,K84,$I$228:$I$745)))</f>
        <v>0</v>
      </c>
      <c r="P84" s="30">
        <f>IF(K84="",-1,(-($M$6-(O84/L84))/$M$6))</f>
        <v>-1</v>
      </c>
      <c r="Q84" s="37"/>
    </row>
    <row r="85" spans="1:17">
      <c r="A85" s="45"/>
      <c r="B85" s="54"/>
      <c r="C85" s="51"/>
      <c r="D85" s="52"/>
      <c r="E85" s="52"/>
      <c r="F85" s="52"/>
      <c r="G85" s="52"/>
      <c r="H85" s="53"/>
      <c r="I85" s="55"/>
      <c r="J85" s="31"/>
      <c r="K85" s="38"/>
      <c r="L85" s="36"/>
      <c r="M85" s="29">
        <f>IF(K85="",0,(SUMIF($G$13:$G$545,K85,$H$13:$H$545)))</f>
        <v>0</v>
      </c>
      <c r="N85" s="30">
        <f>IF(K85="",-1,(-($L$6-(M85/L85))/$L$6))</f>
        <v>-1</v>
      </c>
      <c r="O85" s="29">
        <f>IF(K85="",0,(SUMIF($G$228:$G$745,K85,$I$228:$I$745)))</f>
        <v>0</v>
      </c>
      <c r="P85" s="30">
        <f>IF(K85="",-1,(-($M$6-(O85/L85))/$M$6))</f>
        <v>-1</v>
      </c>
      <c r="Q85" s="37"/>
    </row>
    <row r="86" spans="1:17">
      <c r="A86" s="45"/>
      <c r="B86" s="54"/>
      <c r="C86" s="51"/>
      <c r="D86" s="52"/>
      <c r="E86" s="52"/>
      <c r="F86" s="52"/>
      <c r="G86" s="38"/>
      <c r="H86" s="53"/>
      <c r="I86" s="55"/>
      <c r="J86" s="31"/>
      <c r="K86" s="38"/>
      <c r="L86" s="36"/>
      <c r="M86" s="29">
        <f>IF(K86="",0,(SUMIF($G$13:$G$545,K86,$H$13:$H$545)))</f>
        <v>0</v>
      </c>
      <c r="N86" s="30">
        <f>IF(K86="",-1,(-($L$6-(M86/L86))/$L$6))</f>
        <v>-1</v>
      </c>
      <c r="O86" s="29">
        <f>IF(K86="",0,(SUMIF($G$228:$G$745,K86,$I$228:$I$745)))</f>
        <v>0</v>
      </c>
      <c r="P86" s="30">
        <f>IF(K86="",-1,(-($M$6-(O86/L86))/$M$6))</f>
        <v>-1</v>
      </c>
      <c r="Q86" s="37"/>
    </row>
    <row r="87" spans="1:17">
      <c r="A87" s="45"/>
      <c r="B87" s="54"/>
      <c r="C87" s="51"/>
      <c r="D87" s="52"/>
      <c r="E87" s="52"/>
      <c r="F87" s="52"/>
      <c r="G87" s="52"/>
      <c r="H87" s="53"/>
      <c r="I87" s="55"/>
      <c r="J87" s="31"/>
      <c r="K87" s="38"/>
      <c r="L87" s="36"/>
      <c r="M87" s="29">
        <f>IF(K87="",0,(SUMIF($G$13:$G$545,K87,$H$13:$H$545)))</f>
        <v>0</v>
      </c>
      <c r="N87" s="30">
        <f>IF(K87="",-1,(-($L$6-(M87/L87))/$L$6))</f>
        <v>-1</v>
      </c>
      <c r="O87" s="29">
        <f>IF(K87="",0,(SUMIF($G$228:$G$745,K87,$I$228:$I$745)))</f>
        <v>0</v>
      </c>
      <c r="P87" s="30">
        <f>IF(K87="",-1,(-($M$6-(O87/L87))/$M$6))</f>
        <v>-1</v>
      </c>
      <c r="Q87" s="37"/>
    </row>
    <row r="88" spans="1:17">
      <c r="A88" s="45"/>
      <c r="B88" s="54"/>
      <c r="C88" s="51"/>
      <c r="D88" s="52"/>
      <c r="E88" s="52"/>
      <c r="F88" s="52"/>
      <c r="G88" s="38"/>
      <c r="H88" s="53"/>
      <c r="I88" s="55"/>
      <c r="J88" s="31"/>
      <c r="K88" s="38"/>
      <c r="L88" s="36"/>
      <c r="M88" s="29">
        <f>IF(K88="",0,(SUMIF($G$13:$G$545,K88,$H$13:$H$545)))</f>
        <v>0</v>
      </c>
      <c r="N88" s="30">
        <f>IF(K88="",-1,(-($L$6-(M88/L88))/$L$6))</f>
        <v>-1</v>
      </c>
      <c r="O88" s="29">
        <f>IF(K88="",0,(SUMIF($G$228:$G$745,K88,$I$228:$I$745)))</f>
        <v>0</v>
      </c>
      <c r="P88" s="30">
        <f>IF(K88="",-1,(-($M$6-(O88/L88))/$M$6))</f>
        <v>-1</v>
      </c>
      <c r="Q88" s="37"/>
    </row>
    <row r="89" spans="1:17">
      <c r="A89" s="45"/>
      <c r="B89" s="54"/>
      <c r="C89" s="51"/>
      <c r="D89" s="52"/>
      <c r="E89" s="52"/>
      <c r="F89" s="52"/>
      <c r="G89" s="52"/>
      <c r="H89" s="53"/>
      <c r="I89" s="55"/>
      <c r="J89" s="31"/>
      <c r="K89" s="38"/>
      <c r="L89" s="36"/>
      <c r="M89" s="29">
        <f>IF(K89="",0,(SUMIF($G$13:$G$545,K89,$H$13:$H$545)))</f>
        <v>0</v>
      </c>
      <c r="N89" s="30">
        <f>IF(K89="",-1,(-($L$6-(M89/L89))/$L$6))</f>
        <v>-1</v>
      </c>
      <c r="O89" s="29">
        <f>IF(K89="",0,(SUMIF($G$228:$G$745,K89,$I$228:$I$745)))</f>
        <v>0</v>
      </c>
      <c r="P89" s="30">
        <f>IF(K89="",-1,(-($M$6-(O89/L89))/$M$6))</f>
        <v>-1</v>
      </c>
      <c r="Q89" s="37"/>
    </row>
    <row r="90" spans="1:17">
      <c r="A90" s="45"/>
      <c r="B90" s="54"/>
      <c r="C90" s="51"/>
      <c r="D90" s="52"/>
      <c r="E90" s="52"/>
      <c r="F90" s="52"/>
      <c r="G90" s="52"/>
      <c r="H90" s="53"/>
      <c r="I90" s="55"/>
      <c r="J90" s="31"/>
      <c r="K90" s="38"/>
      <c r="L90" s="36"/>
      <c r="M90" s="29">
        <f>IF(K90="",0,(SUMIF($G$13:$G$545,K90,$H$13:$H$545)))</f>
        <v>0</v>
      </c>
      <c r="N90" s="30">
        <f>IF(K90="",-1,(-($L$6-(M90/L90))/$L$6))</f>
        <v>-1</v>
      </c>
      <c r="O90" s="29">
        <f>IF(K90="",0,(SUMIF($G$228:$G$745,K90,$I$228:$I$745)))</f>
        <v>0</v>
      </c>
      <c r="P90" s="30">
        <f>IF(K90="",-1,(-($M$6-(O90/L90))/$M$6))</f>
        <v>-1</v>
      </c>
      <c r="Q90" s="37"/>
    </row>
    <row r="91" spans="1:17">
      <c r="A91" s="45"/>
      <c r="B91" s="54"/>
      <c r="C91" s="51"/>
      <c r="D91" s="52"/>
      <c r="E91" s="52"/>
      <c r="F91" s="52"/>
      <c r="G91" s="52"/>
      <c r="H91" s="53"/>
      <c r="I91" s="55"/>
      <c r="J91" s="31"/>
      <c r="K91" s="38"/>
      <c r="L91" s="36"/>
      <c r="M91" s="29">
        <f>IF(K91="",0,(SUMIF($G$13:$G$545,K91,$H$13:$H$545)))</f>
        <v>0</v>
      </c>
      <c r="N91" s="30">
        <f>IF(K91="",-1,(-($L$6-(M91/L91))/$L$6))</f>
        <v>-1</v>
      </c>
      <c r="O91" s="29">
        <f>IF(K91="",0,(SUMIF($G$228:$G$745,K91,$I$228:$I$745)))</f>
        <v>0</v>
      </c>
      <c r="P91" s="30">
        <f>IF(K91="",-1,(-($M$6-(O91/L91))/$M$6))</f>
        <v>-1</v>
      </c>
      <c r="Q91" s="37"/>
    </row>
    <row r="92" spans="1:17">
      <c r="A92" s="45"/>
      <c r="B92" s="54"/>
      <c r="C92" s="51"/>
      <c r="D92" s="52"/>
      <c r="E92" s="52"/>
      <c r="F92" s="52"/>
      <c r="G92" s="52"/>
      <c r="H92" s="53"/>
      <c r="I92" s="55"/>
      <c r="J92" s="31"/>
      <c r="K92" s="38"/>
      <c r="L92" s="36"/>
      <c r="M92" s="29">
        <f>IF(K92="",0,(SUMIF($G$13:$G$545,K92,$H$13:$H$545)))</f>
        <v>0</v>
      </c>
      <c r="N92" s="30">
        <f>IF(K92="",-1,(-($L$6-(M92/L92))/$L$6))</f>
        <v>-1</v>
      </c>
      <c r="O92" s="29">
        <f>IF(K92="",0,(SUMIF($G$228:$G$745,K92,$I$228:$I$745)))</f>
        <v>0</v>
      </c>
      <c r="P92" s="30">
        <f>IF(K92="",-1,(-($M$6-(O92/L92))/$M$6))</f>
        <v>-1</v>
      </c>
      <c r="Q92" s="37"/>
    </row>
    <row r="93" spans="1:17">
      <c r="A93" s="45"/>
      <c r="B93" s="54"/>
      <c r="C93" s="51"/>
      <c r="D93" s="52"/>
      <c r="E93" s="52"/>
      <c r="F93" s="52"/>
      <c r="G93" s="52"/>
      <c r="H93" s="53"/>
      <c r="I93" s="55"/>
      <c r="J93" s="31"/>
      <c r="K93" s="38"/>
      <c r="L93" s="36"/>
      <c r="M93" s="29">
        <f>IF(K93="",0,(SUMIF($G$13:$G$545,K93,$H$13:$H$545)))</f>
        <v>0</v>
      </c>
      <c r="N93" s="30">
        <f>IF(K93="",-1,(-($L$6-(M93/L93))/$L$6))</f>
        <v>-1</v>
      </c>
      <c r="O93" s="29">
        <f>IF(K93="",0,(SUMIF($G$228:$G$745,K93,$I$228:$I$745)))</f>
        <v>0</v>
      </c>
      <c r="P93" s="30">
        <f>IF(K93="",-1,(-($M$6-(O93/L93))/$M$6))</f>
        <v>-1</v>
      </c>
      <c r="Q93" s="37"/>
    </row>
    <row r="94" spans="1:17">
      <c r="A94" s="45"/>
      <c r="B94" s="54"/>
      <c r="C94" s="51"/>
      <c r="D94" s="52"/>
      <c r="E94" s="52"/>
      <c r="F94" s="52"/>
      <c r="G94" s="52"/>
      <c r="H94" s="53"/>
      <c r="I94" s="55"/>
      <c r="J94" s="31"/>
      <c r="K94" s="38"/>
      <c r="L94" s="36"/>
      <c r="M94" s="29">
        <f>IF(K94="",0,(SUMIF($G$13:$G$545,K94,$H$13:$H$545)))</f>
        <v>0</v>
      </c>
      <c r="N94" s="30">
        <f>IF(K94="",-1,(-($L$6-(M94/L94))/$L$6))</f>
        <v>-1</v>
      </c>
      <c r="O94" s="29">
        <f>IF(K94="",0,(SUMIF($G$228:$G$745,K94,$I$228:$I$745)))</f>
        <v>0</v>
      </c>
      <c r="P94" s="30">
        <f>IF(K94="",-1,(-($M$6-(O94/L94))/$M$6))</f>
        <v>-1</v>
      </c>
      <c r="Q94" s="37"/>
    </row>
    <row r="95" spans="1:17">
      <c r="A95" s="45"/>
      <c r="B95" s="54"/>
      <c r="C95" s="51"/>
      <c r="D95" s="52"/>
      <c r="E95" s="52"/>
      <c r="F95" s="52"/>
      <c r="G95" s="52"/>
      <c r="H95" s="53"/>
      <c r="I95" s="55"/>
      <c r="J95" s="31"/>
      <c r="K95" s="38"/>
      <c r="L95" s="36"/>
      <c r="M95" s="29">
        <f>IF(K95="",0,(SUMIF($G$13:$G$545,K95,$H$13:$H$545)))</f>
        <v>0</v>
      </c>
      <c r="N95" s="30">
        <f>IF(K95="",-1,(-($L$6-(M95/L95))/$L$6))</f>
        <v>-1</v>
      </c>
      <c r="O95" s="29">
        <f>IF(K95="",0,(SUMIF($G$228:$G$745,K95,$I$228:$I$745)))</f>
        <v>0</v>
      </c>
      <c r="P95" s="30">
        <f>IF(K95="",-1,(-($M$6-(O95/L95))/$M$6))</f>
        <v>-1</v>
      </c>
      <c r="Q95" s="37"/>
    </row>
    <row r="96" spans="1:17">
      <c r="A96" s="45"/>
      <c r="B96" s="54"/>
      <c r="C96" s="51"/>
      <c r="D96" s="52"/>
      <c r="E96" s="52"/>
      <c r="F96" s="52"/>
      <c r="G96" s="52"/>
      <c r="H96" s="53"/>
      <c r="I96" s="55"/>
      <c r="J96" s="31"/>
      <c r="K96" s="38"/>
      <c r="L96" s="36"/>
      <c r="M96" s="29">
        <f>IF(K96="",0,(SUMIF($G$13:$G$545,K96,$H$13:$H$545)))</f>
        <v>0</v>
      </c>
      <c r="N96" s="30">
        <f>IF(K96="",-1,(-($L$6-(M96/L96))/$L$6))</f>
        <v>-1</v>
      </c>
      <c r="O96" s="29">
        <f>IF(K96="",0,(SUMIF($G$228:$G$745,K96,$I$228:$I$745)))</f>
        <v>0</v>
      </c>
      <c r="P96" s="30">
        <f>IF(K96="",-1,(-($M$6-(O96/L96))/$M$6))</f>
        <v>-1</v>
      </c>
      <c r="Q96" s="37"/>
    </row>
    <row r="97" spans="1:17">
      <c r="A97" s="45"/>
      <c r="B97" s="54"/>
      <c r="C97" s="51"/>
      <c r="D97" s="52"/>
      <c r="E97" s="52"/>
      <c r="F97" s="52"/>
      <c r="G97" s="52"/>
      <c r="H97" s="53"/>
      <c r="I97" s="55"/>
      <c r="J97" s="31"/>
      <c r="K97" s="38"/>
      <c r="L97" s="36"/>
      <c r="M97" s="29">
        <f>IF(K97="",0,(SUMIF($G$13:$G$545,K97,$H$13:$H$545)))</f>
        <v>0</v>
      </c>
      <c r="N97" s="30">
        <f>IF(K97="",-1,(-($L$6-(M97/L97))/$L$6))</f>
        <v>-1</v>
      </c>
      <c r="O97" s="29">
        <f>IF(K97="",0,(SUMIF($G$228:$G$745,K97,$I$228:$I$745)))</f>
        <v>0</v>
      </c>
      <c r="P97" s="30">
        <f>IF(K97="",-1,(-($M$6-(O97/L97))/$M$6))</f>
        <v>-1</v>
      </c>
      <c r="Q97" s="37"/>
    </row>
    <row r="98" spans="1:17">
      <c r="A98" s="45"/>
      <c r="B98" s="54"/>
      <c r="C98" s="51"/>
      <c r="D98" s="52"/>
      <c r="E98" s="52"/>
      <c r="F98" s="52"/>
      <c r="G98" s="52"/>
      <c r="H98" s="53"/>
      <c r="I98" s="55"/>
      <c r="J98" s="31"/>
      <c r="K98" s="38"/>
      <c r="L98" s="36"/>
      <c r="M98" s="29">
        <f>IF(K98="",0,(SUMIF($G$13:$G$545,K98,$H$13:$H$545)))</f>
        <v>0</v>
      </c>
      <c r="N98" s="30">
        <f>IF(K98="",-1,(-($L$6-(M98/L98))/$L$6))</f>
        <v>-1</v>
      </c>
      <c r="O98" s="29">
        <f>IF(K98="",0,(SUMIF($G$228:$G$745,K98,$I$228:$I$745)))</f>
        <v>0</v>
      </c>
      <c r="P98" s="30">
        <f>IF(K98="",-1,(-($M$6-(O98/L98))/$M$6))</f>
        <v>-1</v>
      </c>
      <c r="Q98" s="37"/>
    </row>
    <row r="99" spans="1:17">
      <c r="A99" s="45"/>
      <c r="B99" s="54"/>
      <c r="C99" s="51"/>
      <c r="D99" s="52"/>
      <c r="E99" s="52"/>
      <c r="F99" s="52"/>
      <c r="G99" s="52"/>
      <c r="H99" s="53"/>
      <c r="I99" s="55"/>
      <c r="J99" s="31"/>
      <c r="K99" s="38"/>
      <c r="L99" s="36"/>
      <c r="M99" s="29">
        <f>IF(K99="",0,(SUMIF($G$13:$G$545,K99,$H$13:$H$545)))</f>
        <v>0</v>
      </c>
      <c r="N99" s="30">
        <f>IF(K99="",-1,(-($L$6-(M99/L99))/$L$6))</f>
        <v>-1</v>
      </c>
      <c r="O99" s="29">
        <f>IF(K99="",0,(SUMIF($G$228:$G$745,K99,$I$228:$I$745)))</f>
        <v>0</v>
      </c>
      <c r="P99" s="30">
        <f>IF(K99="",-1,(-($M$6-(O99/L99))/$M$6))</f>
        <v>-1</v>
      </c>
      <c r="Q99" s="37"/>
    </row>
    <row r="100" spans="1:17">
      <c r="A100" s="45"/>
      <c r="B100" s="54"/>
      <c r="C100" s="51"/>
      <c r="D100" s="52"/>
      <c r="E100" s="52"/>
      <c r="F100" s="52"/>
      <c r="G100" s="52"/>
      <c r="H100" s="53"/>
      <c r="I100" s="55"/>
      <c r="J100" s="31"/>
      <c r="K100" s="38"/>
      <c r="L100" s="36"/>
      <c r="M100" s="29">
        <f>IF(K100="",0,(SUMIF($G$13:$G$545,K100,$H$13:$H$545)))</f>
        <v>0</v>
      </c>
      <c r="N100" s="30">
        <f>IF(K100="",-1,(-($L$6-(M100/L100))/$L$6))</f>
        <v>-1</v>
      </c>
      <c r="O100" s="29">
        <f>IF(K100="",0,(SUMIF($G$228:$G$745,K100,$I$228:$I$745)))</f>
        <v>0</v>
      </c>
      <c r="P100" s="30">
        <f>IF(K100="",-1,(-($M$6-(O100/L100))/$M$6))</f>
        <v>-1</v>
      </c>
      <c r="Q100" s="37"/>
    </row>
    <row r="101" spans="1:17">
      <c r="A101" s="45"/>
      <c r="B101" s="54"/>
      <c r="C101" s="51"/>
      <c r="D101" s="52"/>
      <c r="E101" s="52"/>
      <c r="F101" s="52"/>
      <c r="G101" s="52"/>
      <c r="H101" s="53"/>
      <c r="I101" s="55"/>
      <c r="J101" s="31"/>
      <c r="K101" s="38"/>
      <c r="L101" s="36"/>
      <c r="M101" s="29">
        <f>IF(K101="",0,(SUMIF($G$13:$G$545,K101,$H$13:$H$545)))</f>
        <v>0</v>
      </c>
      <c r="N101" s="30">
        <f>IF(K101="",-1,(-($L$6-(M101/L101))/$L$6))</f>
        <v>-1</v>
      </c>
      <c r="O101" s="29">
        <f>IF(K101="",0,(SUMIF($G$228:$G$745,K101,$I$228:$I$745)))</f>
        <v>0</v>
      </c>
      <c r="P101" s="30">
        <f>IF(K101="",-1,(-($M$6-(O101/L101))/$M$6))</f>
        <v>-1</v>
      </c>
      <c r="Q101" s="37"/>
    </row>
    <row r="102" spans="1:17">
      <c r="A102" s="45"/>
      <c r="B102" s="54"/>
      <c r="C102" s="51"/>
      <c r="D102" s="52"/>
      <c r="E102" s="52"/>
      <c r="F102" s="52"/>
      <c r="G102" s="52"/>
      <c r="H102" s="53"/>
      <c r="I102" s="55"/>
      <c r="J102" s="31"/>
      <c r="K102" s="38"/>
      <c r="L102" s="36"/>
      <c r="M102" s="29">
        <f>IF(K102="",0,(SUMIF($G$13:$G$545,K102,$H$13:$H$545)))</f>
        <v>0</v>
      </c>
      <c r="N102" s="30">
        <f>IF(K102="",-1,(-($L$6-(M102/L102))/$L$6))</f>
        <v>-1</v>
      </c>
      <c r="O102" s="29">
        <f>IF(K102="",0,(SUMIF($G$228:$G$745,K102,$I$228:$I$745)))</f>
        <v>0</v>
      </c>
      <c r="P102" s="30">
        <f>IF(K102="",-1,(-($M$6-(O102/L102))/$M$6))</f>
        <v>-1</v>
      </c>
      <c r="Q102" s="37"/>
    </row>
    <row r="103" spans="1:17">
      <c r="A103" s="45"/>
      <c r="B103" s="54"/>
      <c r="C103" s="51"/>
      <c r="D103" s="52"/>
      <c r="E103" s="52"/>
      <c r="F103" s="52"/>
      <c r="G103" s="52"/>
      <c r="H103" s="53"/>
      <c r="I103" s="55"/>
      <c r="J103" s="31"/>
      <c r="K103" s="38"/>
      <c r="L103" s="36"/>
      <c r="M103" s="29">
        <f>IF(K103="",0,(SUMIF($G$13:$G$545,K103,$H$13:$H$545)))</f>
        <v>0</v>
      </c>
      <c r="N103" s="30">
        <f>IF(K103="",-1,(-($L$6-(M103/L103))/$L$6))</f>
        <v>-1</v>
      </c>
      <c r="O103" s="29">
        <f>IF(K103="",0,(SUMIF($G$228:$G$745,K103,$I$228:$I$745)))</f>
        <v>0</v>
      </c>
      <c r="P103" s="30">
        <f>IF(K103="",-1,(-($M$6-(O103/L103))/$M$6))</f>
        <v>-1</v>
      </c>
      <c r="Q103" s="37"/>
    </row>
    <row r="104" spans="1:17">
      <c r="A104" s="45"/>
      <c r="B104" s="54"/>
      <c r="C104" s="51"/>
      <c r="D104" s="52"/>
      <c r="E104" s="52"/>
      <c r="F104" s="52"/>
      <c r="G104" s="52"/>
      <c r="H104" s="53"/>
      <c r="I104" s="55"/>
      <c r="J104" s="31"/>
      <c r="K104" s="38"/>
      <c r="L104" s="36"/>
      <c r="M104" s="29">
        <f>IF(K104="",0,(SUMIF($G$13:$G$545,K104,$H$13:$H$545)))</f>
        <v>0</v>
      </c>
      <c r="N104" s="30">
        <f>IF(K104="",-1,(-($L$6-(M104/L104))/$L$6))</f>
        <v>-1</v>
      </c>
      <c r="O104" s="29">
        <f>IF(K104="",0,(SUMIF($G$228:$G$745,K104,$I$228:$I$745)))</f>
        <v>0</v>
      </c>
      <c r="P104" s="30">
        <f>IF(K104="",-1,(-($M$6-(O104/L104))/$M$6))</f>
        <v>-1</v>
      </c>
      <c r="Q104" s="37"/>
    </row>
    <row r="105" spans="1:17">
      <c r="A105" s="45"/>
      <c r="B105" s="54"/>
      <c r="C105" s="51"/>
      <c r="D105" s="52"/>
      <c r="E105" s="52"/>
      <c r="F105" s="52"/>
      <c r="G105" s="52"/>
      <c r="H105" s="53"/>
      <c r="I105" s="55"/>
      <c r="J105" s="31"/>
      <c r="K105" s="38"/>
      <c r="L105" s="36"/>
      <c r="M105" s="29">
        <f>IF(K105="",0,(SUMIF($G$13:$G$545,K105,$H$13:$H$545)))</f>
        <v>0</v>
      </c>
      <c r="N105" s="30">
        <f>IF(K105="",-1,(-($L$6-(M105/L105))/$L$6))</f>
        <v>-1</v>
      </c>
      <c r="O105" s="29">
        <f>IF(K105="",0,(SUMIF($G$228:$G$745,K105,$I$228:$I$745)))</f>
        <v>0</v>
      </c>
      <c r="P105" s="30">
        <f>IF(K105="",-1,(-($M$6-(O105/L105))/$M$6))</f>
        <v>-1</v>
      </c>
      <c r="Q105" s="37"/>
    </row>
    <row r="106" spans="1:17">
      <c r="A106" s="45"/>
      <c r="B106" s="54"/>
      <c r="C106" s="51"/>
      <c r="D106" s="52"/>
      <c r="E106" s="52"/>
      <c r="F106" s="52"/>
      <c r="G106" s="52"/>
      <c r="H106" s="53"/>
      <c r="I106" s="55"/>
      <c r="J106" s="31"/>
      <c r="K106" s="38"/>
      <c r="L106" s="36"/>
      <c r="M106" s="29">
        <f>IF(K106="",0,(SUMIF($G$13:$G$545,K106,$H$13:$H$545)))</f>
        <v>0</v>
      </c>
      <c r="N106" s="30">
        <f>IF(K106="",-1,(-($L$6-(M106/L106))/$L$6))</f>
        <v>-1</v>
      </c>
      <c r="O106" s="29">
        <f>IF(K106="",0,(SUMIF($G$228:$G$745,K106,$I$228:$I$745)))</f>
        <v>0</v>
      </c>
      <c r="P106" s="30">
        <f>IF(K106="",-1,(-($M$6-(O106/L106))/$M$6))</f>
        <v>-1</v>
      </c>
      <c r="Q106" s="37"/>
    </row>
    <row r="107" spans="1:17">
      <c r="A107" s="45"/>
      <c r="B107" s="54"/>
      <c r="C107" s="51"/>
      <c r="D107" s="52"/>
      <c r="E107" s="52"/>
      <c r="F107" s="52"/>
      <c r="G107" s="52"/>
      <c r="H107" s="53"/>
      <c r="I107" s="55"/>
      <c r="J107" s="31"/>
      <c r="K107" s="38"/>
      <c r="L107" s="36"/>
      <c r="M107" s="29">
        <f>IF(K107="",0,(SUMIF($G$13:$G$545,K107,$H$13:$H$545)))</f>
        <v>0</v>
      </c>
      <c r="N107" s="30">
        <f>IF(K107="",-1,(-($L$6-(M107/L107))/$L$6))</f>
        <v>-1</v>
      </c>
      <c r="O107" s="29">
        <f>IF(K107="",0,(SUMIF($G$228:$G$745,K107,$I$228:$I$745)))</f>
        <v>0</v>
      </c>
      <c r="P107" s="30">
        <f>IF(K107="",-1,(-($M$6-(O107/L107))/$M$6))</f>
        <v>-1</v>
      </c>
      <c r="Q107" s="37"/>
    </row>
    <row r="108" spans="1:17">
      <c r="A108" s="45"/>
      <c r="B108" s="54"/>
      <c r="C108" s="51"/>
      <c r="D108" s="52"/>
      <c r="E108" s="52"/>
      <c r="F108" s="52"/>
      <c r="G108" s="52"/>
      <c r="H108" s="53"/>
      <c r="I108" s="55"/>
      <c r="J108" s="31"/>
      <c r="K108" s="38"/>
      <c r="L108" s="36"/>
      <c r="M108" s="29">
        <f>IF(K108="",0,(SUMIF($G$13:$G$545,K108,$H$13:$H$545)))</f>
        <v>0</v>
      </c>
      <c r="N108" s="30">
        <f>IF(K108="",-1,(-($L$6-(M108/L108))/$L$6))</f>
        <v>-1</v>
      </c>
      <c r="O108" s="29">
        <f>IF(K108="",0,(SUMIF($G$228:$G$745,K108,$I$228:$I$745)))</f>
        <v>0</v>
      </c>
      <c r="P108" s="30">
        <f>IF(K108="",-1,(-($M$6-(O108/L108))/$M$6))</f>
        <v>-1</v>
      </c>
      <c r="Q108" s="37"/>
    </row>
    <row r="109" spans="1:17">
      <c r="A109" s="45"/>
      <c r="B109" s="54"/>
      <c r="C109" s="51"/>
      <c r="D109" s="52"/>
      <c r="E109" s="52"/>
      <c r="F109" s="52"/>
      <c r="G109" s="52"/>
      <c r="H109" s="53"/>
      <c r="I109" s="55"/>
      <c r="J109" s="31"/>
      <c r="K109" s="38"/>
      <c r="L109" s="36"/>
      <c r="M109" s="29">
        <f>IF(K109="",0,(SUMIF($G$13:$G$545,K109,$H$13:$H$545)))</f>
        <v>0</v>
      </c>
      <c r="N109" s="30">
        <f>IF(K109="",-1,(-($L$6-(M109/L109))/$L$6))</f>
        <v>-1</v>
      </c>
      <c r="O109" s="29">
        <f>IF(K109="",0,(SUMIF($G$228:$G$745,K109,$I$228:$I$745)))</f>
        <v>0</v>
      </c>
      <c r="P109" s="30">
        <f>IF(K109="",-1,(-($M$6-(O109/L109))/$M$6))</f>
        <v>-1</v>
      </c>
      <c r="Q109" s="37"/>
    </row>
    <row r="110" spans="1:17">
      <c r="A110" s="45"/>
      <c r="B110" s="54"/>
      <c r="C110" s="51"/>
      <c r="D110" s="52"/>
      <c r="E110" s="52"/>
      <c r="F110" s="52"/>
      <c r="G110" s="52"/>
      <c r="H110" s="53"/>
      <c r="I110" s="55"/>
      <c r="J110" s="31"/>
      <c r="K110" s="38"/>
      <c r="L110" s="36"/>
      <c r="M110" s="29">
        <f>IF(K110="",0,(SUMIF($G$13:$G$545,K110,$H$13:$H$545)))</f>
        <v>0</v>
      </c>
      <c r="N110" s="30">
        <f>IF(K110="",-1,(-($L$6-(M110/L110))/$L$6))</f>
        <v>-1</v>
      </c>
      <c r="O110" s="29">
        <f>IF(K110="",0,(SUMIF($G$228:$G$745,K110,$I$228:$I$745)))</f>
        <v>0</v>
      </c>
      <c r="P110" s="30">
        <f>IF(K110="",-1,(-($M$6-(O110/L110))/$M$6))</f>
        <v>-1</v>
      </c>
      <c r="Q110" s="37"/>
    </row>
    <row r="111" spans="1:17">
      <c r="A111" s="45"/>
      <c r="B111" s="54"/>
      <c r="C111" s="51"/>
      <c r="D111" s="52"/>
      <c r="E111" s="52"/>
      <c r="F111" s="52"/>
      <c r="G111" s="52"/>
      <c r="H111" s="53"/>
      <c r="I111" s="55"/>
      <c r="J111" s="31"/>
      <c r="K111" s="38"/>
      <c r="L111" s="36"/>
      <c r="M111" s="29">
        <f>IF(K111="",0,(SUMIF($G$13:$G$545,K111,$H$13:$H$545)))</f>
        <v>0</v>
      </c>
      <c r="N111" s="30">
        <f>IF(K111="",-1,(-($L$6-(M111/L111))/$L$6))</f>
        <v>-1</v>
      </c>
      <c r="O111" s="29">
        <f>IF(K111="",0,(SUMIF($G$228:$G$745,K111,$I$228:$I$745)))</f>
        <v>0</v>
      </c>
      <c r="P111" s="30">
        <f>IF(K111="",-1,(-($M$6-(O111/L111))/$M$6))</f>
        <v>-1</v>
      </c>
      <c r="Q111" s="37"/>
    </row>
    <row r="112" spans="1:17">
      <c r="A112" s="45"/>
      <c r="B112" s="54"/>
      <c r="C112" s="51"/>
      <c r="D112" s="52"/>
      <c r="E112" s="52"/>
      <c r="F112" s="52"/>
      <c r="G112" s="52"/>
      <c r="H112" s="53"/>
      <c r="I112" s="55"/>
      <c r="J112" s="31"/>
      <c r="K112" s="38"/>
      <c r="L112" s="36"/>
      <c r="M112" s="29">
        <f>IF(K112="",0,(SUMIF($G$13:$G$545,K112,$H$13:$H$545)))</f>
        <v>0</v>
      </c>
      <c r="N112" s="30">
        <f>IF(K112="",-1,(-($L$6-(M112/L112))/$L$6))</f>
        <v>-1</v>
      </c>
      <c r="O112" s="29">
        <f>IF(K112="",0,(SUMIF($G$228:$G$745,K112,$I$228:$I$745)))</f>
        <v>0</v>
      </c>
      <c r="P112" s="30">
        <f>IF(K112="",-1,(-($M$6-(O112/L112))/$M$6))</f>
        <v>-1</v>
      </c>
      <c r="Q112" s="37"/>
    </row>
    <row r="113" spans="1:17">
      <c r="A113" s="45"/>
      <c r="B113" s="54"/>
      <c r="C113" s="51"/>
      <c r="D113" s="52"/>
      <c r="E113" s="52"/>
      <c r="F113" s="52"/>
      <c r="G113" s="52"/>
      <c r="H113" s="53"/>
      <c r="I113" s="55"/>
      <c r="J113" s="31"/>
      <c r="K113" s="38"/>
      <c r="L113" s="36"/>
      <c r="M113" s="29">
        <f>IF(K113="",0,(SUMIF($G$13:$G$545,K113,$H$13:$H$545)))</f>
        <v>0</v>
      </c>
      <c r="N113" s="30">
        <f>IF(K113="",-1,(-($L$6-(M113/L113))/$L$6))</f>
        <v>-1</v>
      </c>
      <c r="O113" s="29">
        <f>IF(K113="",0,(SUMIF($G$228:$G$745,K113,$I$228:$I$745)))</f>
        <v>0</v>
      </c>
      <c r="P113" s="30">
        <f>IF(K113="",-1,(-($M$6-(O113/L113))/$M$6))</f>
        <v>-1</v>
      </c>
      <c r="Q113" s="37"/>
    </row>
    <row r="114" spans="1:17">
      <c r="A114" s="45"/>
      <c r="B114" s="54"/>
      <c r="C114" s="51"/>
      <c r="D114" s="52"/>
      <c r="E114" s="52"/>
      <c r="F114" s="52"/>
      <c r="G114" s="52"/>
      <c r="H114" s="53"/>
      <c r="I114" s="55"/>
      <c r="J114" s="31"/>
      <c r="K114" s="38"/>
      <c r="L114" s="36"/>
      <c r="M114" s="29">
        <f>IF(K114="",0,(SUMIF($G$13:$G$545,K114,$H$13:$H$545)))</f>
        <v>0</v>
      </c>
      <c r="N114" s="30">
        <f>IF(K114="",-1,(-($L$6-(M114/L114))/$L$6))</f>
        <v>-1</v>
      </c>
      <c r="O114" s="29">
        <f>IF(K114="",0,(SUMIF($G$228:$G$745,K114,$I$228:$I$745)))</f>
        <v>0</v>
      </c>
      <c r="P114" s="30">
        <f>IF(K114="",-1,(-($M$6-(O114/L114))/$M$6))</f>
        <v>-1</v>
      </c>
      <c r="Q114" s="37"/>
    </row>
    <row r="115" spans="1:17">
      <c r="A115" s="45"/>
      <c r="B115" s="54"/>
      <c r="C115" s="51"/>
      <c r="D115" s="52"/>
      <c r="E115" s="52"/>
      <c r="F115" s="52"/>
      <c r="G115" s="52"/>
      <c r="H115" s="53"/>
      <c r="I115" s="55"/>
      <c r="J115" s="31"/>
      <c r="K115" s="38"/>
      <c r="L115" s="36"/>
      <c r="M115" s="29">
        <f>IF(K115="",0,(SUMIF($G$13:$G$545,K115,$H$13:$H$545)))</f>
        <v>0</v>
      </c>
      <c r="N115" s="30">
        <f>IF(K115="",-1,(-($L$6-(M115/L115))/$L$6))</f>
        <v>-1</v>
      </c>
      <c r="O115" s="29">
        <f>IF(K115="",0,(SUMIF($G$228:$G$745,K115,$I$228:$I$745)))</f>
        <v>0</v>
      </c>
      <c r="P115" s="30">
        <f>IF(K115="",-1,(-($M$6-(O115/L115))/$M$6))</f>
        <v>-1</v>
      </c>
      <c r="Q115" s="37"/>
    </row>
    <row r="116" spans="1:17">
      <c r="A116" s="31"/>
      <c r="B116" s="36"/>
      <c r="C116" s="32"/>
      <c r="D116" s="33"/>
      <c r="E116" s="33"/>
      <c r="F116" s="33"/>
      <c r="G116" s="33"/>
      <c r="H116" s="34"/>
      <c r="I116" s="34"/>
      <c r="J116" s="35"/>
      <c r="K116" s="38"/>
      <c r="L116" s="36"/>
      <c r="M116" s="29">
        <f>IF(K116="",0,(SUMIF($G$13:$G$545,K116,$H$13:$H$545)))</f>
        <v>0</v>
      </c>
      <c r="N116" s="30">
        <f>IF(K116="",-1,(-($L$6-(M116/L116))/$L$6))</f>
        <v>-1</v>
      </c>
      <c r="O116" s="29">
        <f>IF(K116="",0,(SUMIF($G$228:$G$745,K116,$I$228:$I$745)))</f>
        <v>0</v>
      </c>
      <c r="P116" s="30">
        <f>IF(K116="",-1,(-($M$6-(O116/L116))/$M$6))</f>
        <v>-1</v>
      </c>
      <c r="Q116" s="37"/>
    </row>
    <row r="117" spans="1:17">
      <c r="A117" s="31"/>
      <c r="B117" s="36"/>
      <c r="C117" s="32"/>
      <c r="D117" s="33"/>
      <c r="E117" s="33"/>
      <c r="F117" s="33"/>
      <c r="G117" s="33"/>
      <c r="H117" s="34"/>
      <c r="I117" s="34"/>
      <c r="J117" s="35"/>
      <c r="K117" s="38"/>
      <c r="L117" s="36"/>
      <c r="M117" s="29">
        <f>IF(K117="",0,(SUMIF($G$13:$G$545,K117,$H$13:$H$545)))</f>
        <v>0</v>
      </c>
      <c r="N117" s="30">
        <f>IF(K117="",-1,(-($L$6-(M117/L117))/$L$6))</f>
        <v>-1</v>
      </c>
      <c r="O117" s="29">
        <f>IF(K117="",0,(SUMIF($G$228:$G$745,K117,$I$228:$I$745)))</f>
        <v>0</v>
      </c>
      <c r="P117" s="30">
        <f>IF(K117="",-1,(-($M$6-(O117/L117))/$M$6))</f>
        <v>-1</v>
      </c>
      <c r="Q117" s="37"/>
    </row>
    <row r="118" spans="1:17">
      <c r="A118" s="31"/>
      <c r="B118" s="36"/>
      <c r="C118" s="32"/>
      <c r="D118" s="33"/>
      <c r="E118" s="33"/>
      <c r="F118" s="33"/>
      <c r="G118" s="33"/>
      <c r="H118" s="34"/>
      <c r="I118" s="34"/>
      <c r="J118" s="35"/>
      <c r="K118" s="38"/>
      <c r="L118" s="36"/>
      <c r="M118" s="29">
        <f>IF(K118="",0,(SUMIF($G$13:$G$545,K118,$H$13:$H$545)))</f>
        <v>0</v>
      </c>
      <c r="N118" s="30">
        <f>IF(K118="",-1,(-($L$6-(M118/L118))/$L$6))</f>
        <v>-1</v>
      </c>
      <c r="O118" s="29">
        <f>IF(K118="",0,(SUMIF($G$228:$G$745,K118,$I$228:$I$745)))</f>
        <v>0</v>
      </c>
      <c r="P118" s="30">
        <f>IF(K118="",-1,(-($M$6-(O118/L118))/$M$6))</f>
        <v>-1</v>
      </c>
      <c r="Q118" s="37"/>
    </row>
    <row r="119" spans="1:17">
      <c r="A119" s="31"/>
      <c r="B119" s="36"/>
      <c r="C119" s="32"/>
      <c r="D119" s="33"/>
      <c r="E119" s="33"/>
      <c r="F119" s="33"/>
      <c r="G119" s="33"/>
      <c r="H119" s="34"/>
      <c r="I119" s="34"/>
      <c r="J119" s="35"/>
      <c r="K119" s="38"/>
      <c r="L119" s="36"/>
      <c r="M119" s="29">
        <f>IF(K119="",0,(SUMIF($G$13:$G$545,K119,$H$13:$H$545)))</f>
        <v>0</v>
      </c>
      <c r="N119" s="30">
        <f>IF(K119="",-1,(-($L$6-(M119/L119))/$L$6))</f>
        <v>-1</v>
      </c>
      <c r="O119" s="29">
        <f>IF(K119="",0,(SUMIF($G$228:$G$745,K119,$I$228:$I$745)))</f>
        <v>0</v>
      </c>
      <c r="P119" s="30">
        <f>IF(K119="",-1,(-($M$6-(O119/L119))/$M$6))</f>
        <v>-1</v>
      </c>
      <c r="Q119" s="37"/>
    </row>
    <row r="120" spans="1:17">
      <c r="A120" s="31"/>
      <c r="B120" s="36"/>
      <c r="C120" s="32"/>
      <c r="D120" s="33"/>
      <c r="E120" s="33"/>
      <c r="F120" s="33"/>
      <c r="G120" s="33"/>
      <c r="H120" s="34"/>
      <c r="I120" s="34"/>
      <c r="J120" s="35"/>
      <c r="K120" s="38"/>
      <c r="L120" s="36"/>
      <c r="M120" s="29">
        <f>IF(K120="",0,(SUMIF($G$13:$G$545,K120,$H$13:$H$545)))</f>
        <v>0</v>
      </c>
      <c r="N120" s="30">
        <f>IF(K120="",-1,(-($L$6-(M120/L120))/$L$6))</f>
        <v>-1</v>
      </c>
      <c r="O120" s="29">
        <f>IF(K120="",0,(SUMIF($G$228:$G$745,K120,$I$228:$I$745)))</f>
        <v>0</v>
      </c>
      <c r="P120" s="30">
        <f>IF(K120="",-1,(-($M$6-(O120/L120))/$M$6))</f>
        <v>-1</v>
      </c>
      <c r="Q120" s="37"/>
    </row>
    <row r="121" spans="1:17">
      <c r="A121" s="31"/>
      <c r="B121" s="36"/>
      <c r="C121" s="32"/>
      <c r="D121" s="33"/>
      <c r="E121" s="33"/>
      <c r="F121" s="33"/>
      <c r="G121" s="33"/>
      <c r="H121" s="34"/>
      <c r="I121" s="34"/>
      <c r="J121" s="35"/>
      <c r="K121" s="38"/>
      <c r="L121" s="36"/>
      <c r="M121" s="29">
        <f>IF(K121="",0,(SUMIF($G$13:$G$545,K121,$H$13:$H$545)))</f>
        <v>0</v>
      </c>
      <c r="N121" s="30">
        <f>IF(K121="",-1,(-($L$6-(M121/L121))/$L$6))</f>
        <v>-1</v>
      </c>
      <c r="O121" s="29">
        <f>IF(K121="",0,(SUMIF($G$228:$G$745,K121,$I$228:$I$745)))</f>
        <v>0</v>
      </c>
      <c r="P121" s="30">
        <f>IF(K121="",-1,(-($M$6-(O121/L121))/$M$6))</f>
        <v>-1</v>
      </c>
      <c r="Q121" s="37"/>
    </row>
    <row r="122" spans="1:17">
      <c r="A122" s="31"/>
      <c r="B122" s="36"/>
      <c r="C122" s="32"/>
      <c r="D122" s="33"/>
      <c r="E122" s="33"/>
      <c r="F122" s="33"/>
      <c r="G122" s="33"/>
      <c r="H122" s="34"/>
      <c r="I122" s="34"/>
      <c r="J122" s="35"/>
      <c r="K122" s="38"/>
      <c r="L122" s="36"/>
      <c r="M122" s="29">
        <f>IF(K122="",0,(SUMIF($G$13:$G$545,K122,$H$13:$H$545)))</f>
        <v>0</v>
      </c>
      <c r="N122" s="30">
        <f>IF(K122="",-1,(-($L$6-(M122/L122))/$L$6))</f>
        <v>-1</v>
      </c>
      <c r="O122" s="29">
        <f>IF(K122="",0,(SUMIF($G$228:$G$745,K122,$I$228:$I$745)))</f>
        <v>0</v>
      </c>
      <c r="P122" s="30">
        <f>IF(K122="",-1,(-($M$6-(O122/L122))/$M$6))</f>
        <v>-1</v>
      </c>
      <c r="Q122" s="37"/>
    </row>
    <row r="123" spans="1:17">
      <c r="A123" s="31"/>
      <c r="B123" s="36"/>
      <c r="C123" s="32"/>
      <c r="D123" s="33"/>
      <c r="E123" s="33"/>
      <c r="F123" s="33"/>
      <c r="G123" s="33"/>
      <c r="H123" s="34"/>
      <c r="I123" s="34"/>
      <c r="J123" s="35"/>
      <c r="K123" s="38"/>
      <c r="L123" s="36"/>
      <c r="M123" s="29">
        <f>IF(K123="",0,(SUMIF($G$13:$G$545,K123,$H$13:$H$545)))</f>
        <v>0</v>
      </c>
      <c r="N123" s="30">
        <f>IF(K123="",-1,(-($L$6-(M123/L123))/$L$6))</f>
        <v>-1</v>
      </c>
      <c r="O123" s="29">
        <f>IF(K123="",0,(SUMIF($G$228:$G$745,K123,$I$228:$I$745)))</f>
        <v>0</v>
      </c>
      <c r="P123" s="30">
        <f>IF(K123="",-1,(-($M$6-(O123/L123))/$M$6))</f>
        <v>-1</v>
      </c>
      <c r="Q123" s="37"/>
    </row>
    <row r="124" spans="1:17">
      <c r="A124" s="31"/>
      <c r="B124" s="36"/>
      <c r="C124" s="32"/>
      <c r="D124" s="33"/>
      <c r="E124" s="33"/>
      <c r="F124" s="33"/>
      <c r="G124" s="33"/>
      <c r="H124" s="34"/>
      <c r="I124" s="34"/>
      <c r="J124" s="35"/>
      <c r="K124" s="38"/>
      <c r="L124" s="36"/>
      <c r="M124" s="29">
        <f>IF(K124="",0,(SUMIF($G$13:$G$545,K124,$H$13:$H$545)))</f>
        <v>0</v>
      </c>
      <c r="N124" s="30">
        <f>IF(K124="",-1,(-($L$6-(M124/L124))/$L$6))</f>
        <v>-1</v>
      </c>
      <c r="O124" s="29">
        <f>IF(K124="",0,(SUMIF($G$228:$G$745,K124,$I$228:$I$745)))</f>
        <v>0</v>
      </c>
      <c r="P124" s="30">
        <f>IF(K124="",-1,(-($M$6-(O124/L124))/$M$6))</f>
        <v>-1</v>
      </c>
      <c r="Q124" s="37"/>
    </row>
    <row r="125" spans="1:17">
      <c r="A125" s="31"/>
      <c r="B125" s="36"/>
      <c r="C125" s="32"/>
      <c r="D125" s="33"/>
      <c r="E125" s="33"/>
      <c r="F125" s="33"/>
      <c r="G125" s="33"/>
      <c r="H125" s="34"/>
      <c r="I125" s="34"/>
      <c r="J125" s="35"/>
      <c r="K125" s="38"/>
      <c r="L125" s="36"/>
      <c r="M125" s="29">
        <f>IF(K125="",0,(SUMIF($G$13:$G$545,K125,$H$13:$H$545)))</f>
        <v>0</v>
      </c>
      <c r="N125" s="30">
        <f>IF(K125="",-1,(-($L$6-(M125/L125))/$L$6))</f>
        <v>-1</v>
      </c>
      <c r="O125" s="29">
        <f>IF(K125="",0,(SUMIF($G$228:$G$745,K125,$I$228:$I$745)))</f>
        <v>0</v>
      </c>
      <c r="P125" s="30">
        <f>IF(K125="",-1,(-($M$6-(O125/L125))/$M$6))</f>
        <v>-1</v>
      </c>
      <c r="Q125" s="37"/>
    </row>
    <row r="126" spans="1:17">
      <c r="A126" s="31"/>
      <c r="B126" s="36"/>
      <c r="C126" s="32"/>
      <c r="D126" s="33"/>
      <c r="E126" s="33"/>
      <c r="F126" s="33"/>
      <c r="G126" s="33"/>
      <c r="H126" s="34"/>
      <c r="I126" s="34"/>
      <c r="J126" s="35"/>
      <c r="K126" s="38"/>
      <c r="L126" s="36"/>
      <c r="M126" s="29">
        <f>IF(K126="",0,(SUMIF($G$13:$G$545,K126,$H$13:$H$545)))</f>
        <v>0</v>
      </c>
      <c r="N126" s="30">
        <f>IF(K126="",-1,(-($L$6-(M126/L126))/$L$6))</f>
        <v>-1</v>
      </c>
      <c r="O126" s="29">
        <f>IF(K126="",0,(SUMIF($G$228:$G$745,K126,$I$228:$I$745)))</f>
        <v>0</v>
      </c>
      <c r="P126" s="30">
        <f>IF(K126="",-1,(-($M$6-(O126/L126))/$M$6))</f>
        <v>-1</v>
      </c>
      <c r="Q126" s="37"/>
    </row>
    <row r="127" spans="1:17">
      <c r="A127" s="31"/>
      <c r="B127" s="36"/>
      <c r="C127" s="32"/>
      <c r="D127" s="33"/>
      <c r="E127" s="33"/>
      <c r="F127" s="33"/>
      <c r="G127" s="33"/>
      <c r="H127" s="34"/>
      <c r="I127" s="34"/>
      <c r="J127" s="35"/>
      <c r="K127" s="38"/>
      <c r="L127" s="36"/>
      <c r="M127" s="29">
        <f>IF(K127="",0,(SUMIF($G$13:$G$545,K127,$H$13:$H$545)))</f>
        <v>0</v>
      </c>
      <c r="N127" s="30">
        <f>IF(K127="",-1,(-($L$6-(M127/L127))/$L$6))</f>
        <v>-1</v>
      </c>
      <c r="O127" s="29">
        <f>IF(K127="",0,(SUMIF($G$228:$G$745,K127,$I$228:$I$745)))</f>
        <v>0</v>
      </c>
      <c r="P127" s="30">
        <f>IF(K127="",-1,(-($M$6-(O127/L127))/$M$6))</f>
        <v>-1</v>
      </c>
      <c r="Q127" s="37"/>
    </row>
    <row r="128" spans="1:17">
      <c r="A128" s="31"/>
      <c r="B128" s="36"/>
      <c r="C128" s="32"/>
      <c r="D128" s="33"/>
      <c r="E128" s="33"/>
      <c r="F128" s="33"/>
      <c r="G128" s="33"/>
      <c r="H128" s="34"/>
      <c r="I128" s="34"/>
      <c r="J128" s="35"/>
      <c r="K128" s="38"/>
      <c r="L128" s="36"/>
      <c r="M128" s="29">
        <f>IF(K128="",0,(SUMIF($G$13:$G$545,K128,$H$13:$H$545)))</f>
        <v>0</v>
      </c>
      <c r="N128" s="30">
        <f>IF(K128="",-1,(-($L$6-(M128/L128))/$L$6))</f>
        <v>-1</v>
      </c>
      <c r="O128" s="29">
        <f>IF(K128="",0,(SUMIF($G$228:$G$745,K128,$I$228:$I$745)))</f>
        <v>0</v>
      </c>
      <c r="P128" s="30">
        <f>IF(K128="",-1,(-($M$6-(O128/L128))/$M$6))</f>
        <v>-1</v>
      </c>
      <c r="Q128" s="37"/>
    </row>
    <row r="129" spans="1:17">
      <c r="A129" s="31"/>
      <c r="B129" s="36"/>
      <c r="C129" s="32"/>
      <c r="D129" s="33"/>
      <c r="E129" s="33"/>
      <c r="F129" s="33"/>
      <c r="G129" s="33"/>
      <c r="H129" s="34"/>
      <c r="I129" s="34"/>
      <c r="J129" s="35"/>
      <c r="K129" s="38"/>
      <c r="L129" s="36"/>
      <c r="M129" s="29">
        <f>IF(K129="",0,(SUMIF($G$13:$G$545,K129,$H$13:$H$545)))</f>
        <v>0</v>
      </c>
      <c r="N129" s="30">
        <f>IF(K129="",-1,(-($L$6-(M129/L129))/$L$6))</f>
        <v>-1</v>
      </c>
      <c r="O129" s="29">
        <f>IF(K129="",0,(SUMIF($G$228:$G$745,K129,$I$228:$I$745)))</f>
        <v>0</v>
      </c>
      <c r="P129" s="30">
        <f>IF(K129="",-1,(-($M$6-(O129/L129))/$M$6))</f>
        <v>-1</v>
      </c>
      <c r="Q129" s="37"/>
    </row>
    <row r="130" spans="1:17">
      <c r="A130" s="31"/>
      <c r="B130" s="36"/>
      <c r="C130" s="32"/>
      <c r="D130" s="33"/>
      <c r="E130" s="33"/>
      <c r="F130" s="33"/>
      <c r="G130" s="33"/>
      <c r="H130" s="34"/>
      <c r="I130" s="34"/>
      <c r="J130" s="35"/>
      <c r="K130" s="38"/>
      <c r="L130" s="36"/>
      <c r="M130" s="29">
        <f>IF(K130="",0,(SUMIF($G$13:$G$545,K130,$H$13:$H$545)))</f>
        <v>0</v>
      </c>
      <c r="N130" s="30">
        <f>IF(K130="",-1,(-($L$6-(M130/L130))/$L$6))</f>
        <v>-1</v>
      </c>
      <c r="O130" s="29">
        <f>IF(K130="",0,(SUMIF($G$228:$G$745,K130,$I$228:$I$745)))</f>
        <v>0</v>
      </c>
      <c r="P130" s="30">
        <f>IF(K130="",-1,(-($M$6-(O130/L130))/$M$6))</f>
        <v>-1</v>
      </c>
      <c r="Q130" s="37"/>
    </row>
    <row r="131" spans="1:17">
      <c r="A131" s="31"/>
      <c r="B131" s="36"/>
      <c r="C131" s="32"/>
      <c r="D131" s="33"/>
      <c r="E131" s="33"/>
      <c r="F131" s="33"/>
      <c r="G131" s="33"/>
      <c r="H131" s="34"/>
      <c r="I131" s="34"/>
      <c r="J131" s="35"/>
      <c r="K131" s="38"/>
      <c r="L131" s="36"/>
      <c r="M131" s="29">
        <f>IF(K131="",0,(SUMIF($G$13:$G$545,K131,$H$13:$H$545)))</f>
        <v>0</v>
      </c>
      <c r="N131" s="30">
        <f>IF(K131="",-1,(-($L$6-(M131/L131))/$L$6))</f>
        <v>-1</v>
      </c>
      <c r="O131" s="29">
        <f>IF(K131="",0,(SUMIF($G$228:$G$745,K131,$I$228:$I$745)))</f>
        <v>0</v>
      </c>
      <c r="P131" s="30">
        <f>IF(K131="",-1,(-($M$6-(O131/L131))/$M$6))</f>
        <v>-1</v>
      </c>
      <c r="Q131" s="37"/>
    </row>
    <row r="132" spans="1:17">
      <c r="A132" s="31"/>
      <c r="B132" s="36"/>
      <c r="C132" s="32"/>
      <c r="D132" s="33"/>
      <c r="E132" s="33"/>
      <c r="F132" s="33"/>
      <c r="G132" s="33"/>
      <c r="H132" s="34"/>
      <c r="I132" s="34"/>
      <c r="J132" s="35"/>
      <c r="K132" s="38"/>
      <c r="L132" s="36"/>
      <c r="M132" s="29">
        <f>IF(K132="",0,(SUMIF($G$13:$G$545,K132,$H$13:$H$545)))</f>
        <v>0</v>
      </c>
      <c r="N132" s="30">
        <f>IF(K132="",-1,(-($L$6-(M132/L132))/$L$6))</f>
        <v>-1</v>
      </c>
      <c r="O132" s="29">
        <f>IF(K132="",0,(SUMIF($G$228:$G$745,K132,$I$228:$I$745)))</f>
        <v>0</v>
      </c>
      <c r="P132" s="30">
        <f>IF(K132="",-1,(-($M$6-(O132/L132))/$M$6))</f>
        <v>-1</v>
      </c>
      <c r="Q132" s="37"/>
    </row>
    <row r="133" spans="1:17">
      <c r="A133" s="31"/>
      <c r="B133" s="36"/>
      <c r="C133" s="32"/>
      <c r="D133" s="33"/>
      <c r="E133" s="33"/>
      <c r="F133" s="33"/>
      <c r="G133" s="33"/>
      <c r="H133" s="34"/>
      <c r="I133" s="34"/>
      <c r="J133" s="35"/>
      <c r="K133" s="38"/>
      <c r="L133" s="36"/>
      <c r="M133" s="29">
        <f>IF(K133="",0,(SUMIF($G$13:$G$545,K133,$H$13:$H$545)))</f>
        <v>0</v>
      </c>
      <c r="N133" s="30">
        <f>IF(K133="",-1,(-($L$6-(M133/L133))/$L$6))</f>
        <v>-1</v>
      </c>
      <c r="O133" s="29">
        <f>IF(K133="",0,(SUMIF($G$228:$G$745,K133,$I$228:$I$745)))</f>
        <v>0</v>
      </c>
      <c r="P133" s="30">
        <f>IF(K133="",-1,(-($M$6-(O133/L133))/$M$6))</f>
        <v>-1</v>
      </c>
      <c r="Q133" s="37"/>
    </row>
    <row r="134" spans="1:17">
      <c r="A134" s="31"/>
      <c r="B134" s="36"/>
      <c r="C134" s="32"/>
      <c r="D134" s="33"/>
      <c r="E134" s="33"/>
      <c r="F134" s="33"/>
      <c r="G134" s="33"/>
      <c r="H134" s="34"/>
      <c r="I134" s="34"/>
      <c r="J134" s="35"/>
      <c r="K134" s="38"/>
      <c r="L134" s="36"/>
      <c r="M134" s="29">
        <f>IF(K134="",0,(SUMIF($G$13:$G$545,K134,$H$13:$H$545)))</f>
        <v>0</v>
      </c>
      <c r="N134" s="30">
        <f>IF(K134="",-1,(-($L$6-(M134/L134))/$L$6))</f>
        <v>-1</v>
      </c>
      <c r="O134" s="29">
        <f>IF(K134="",0,(SUMIF($G$228:$G$745,K134,$I$228:$I$745)))</f>
        <v>0</v>
      </c>
      <c r="P134" s="30">
        <f>IF(K134="",-1,(-($M$6-(O134/L134))/$M$6))</f>
        <v>-1</v>
      </c>
      <c r="Q134" s="37"/>
    </row>
    <row r="135" spans="1:17">
      <c r="A135" s="31"/>
      <c r="B135" s="36"/>
      <c r="C135" s="32"/>
      <c r="D135" s="33"/>
      <c r="E135" s="33"/>
      <c r="F135" s="33"/>
      <c r="G135" s="33"/>
      <c r="H135" s="34"/>
      <c r="I135" s="34"/>
      <c r="J135" s="35"/>
      <c r="K135" s="38"/>
      <c r="L135" s="36"/>
      <c r="M135" s="29">
        <f>IF(K135="",0,(SUMIF($G$13:$G$545,K135,$H$13:$H$545)))</f>
        <v>0</v>
      </c>
      <c r="N135" s="30">
        <f>IF(K135="",-1,(-($L$6-(M135/L135))/$L$6))</f>
        <v>-1</v>
      </c>
      <c r="O135" s="29">
        <f>IF(K135="",0,(SUMIF($G$228:$G$745,K135,$I$228:$I$745)))</f>
        <v>0</v>
      </c>
      <c r="P135" s="30">
        <f>IF(K135="",-1,(-($M$6-(O135/L135))/$M$6))</f>
        <v>-1</v>
      </c>
      <c r="Q135" s="37"/>
    </row>
    <row r="136" spans="1:17">
      <c r="A136" s="31"/>
      <c r="B136" s="36"/>
      <c r="C136" s="32"/>
      <c r="D136" s="33"/>
      <c r="E136" s="33"/>
      <c r="F136" s="33"/>
      <c r="G136" s="33"/>
      <c r="H136" s="34"/>
      <c r="I136" s="34"/>
      <c r="J136" s="35"/>
      <c r="K136" s="38"/>
      <c r="L136" s="36"/>
      <c r="M136" s="29">
        <f>IF(K136="",0,(SUMIF($G$13:$G$545,K136,$H$13:$H$545)))</f>
        <v>0</v>
      </c>
      <c r="N136" s="30">
        <f>IF(K136="",-1,(-($L$6-(M136/L136))/$L$6))</f>
        <v>-1</v>
      </c>
      <c r="O136" s="29">
        <f>IF(K136="",0,(SUMIF($G$228:$G$745,K136,$I$228:$I$745)))</f>
        <v>0</v>
      </c>
      <c r="P136" s="30">
        <f>IF(K136="",-1,(-($M$6-(O136/L136))/$M$6))</f>
        <v>-1</v>
      </c>
      <c r="Q136" s="37"/>
    </row>
    <row r="137" spans="1:17">
      <c r="A137" s="31"/>
      <c r="B137" s="36"/>
      <c r="C137" s="32"/>
      <c r="D137" s="33"/>
      <c r="E137" s="33"/>
      <c r="F137" s="33"/>
      <c r="G137" s="33"/>
      <c r="H137" s="34"/>
      <c r="I137" s="34"/>
      <c r="J137" s="35"/>
      <c r="K137" s="38"/>
      <c r="L137" s="36"/>
      <c r="M137" s="29">
        <f>IF(K137="",0,(SUMIF($G$13:$G$545,K137,$H$13:$H$545)))</f>
        <v>0</v>
      </c>
      <c r="N137" s="30">
        <f>IF(K137="",-1,(-($L$6-(M137/L137))/$L$6))</f>
        <v>-1</v>
      </c>
      <c r="O137" s="29">
        <f>IF(K137="",0,(SUMIF($G$228:$G$745,K137,$I$228:$I$745)))</f>
        <v>0</v>
      </c>
      <c r="P137" s="30">
        <f>IF(K137="",-1,(-($M$6-(O137/L137))/$M$6))</f>
        <v>-1</v>
      </c>
      <c r="Q137" s="37"/>
    </row>
    <row r="138" spans="1:17">
      <c r="A138" s="31"/>
      <c r="B138" s="36"/>
      <c r="C138" s="32"/>
      <c r="D138" s="33"/>
      <c r="E138" s="33"/>
      <c r="F138" s="33"/>
      <c r="G138" s="33"/>
      <c r="H138" s="34"/>
      <c r="I138" s="34"/>
      <c r="J138" s="35"/>
      <c r="K138" s="38"/>
      <c r="L138" s="36"/>
      <c r="M138" s="29">
        <f>IF(K138="",0,(SUMIF($G$13:$G$545,K138,$H$13:$H$545)))</f>
        <v>0</v>
      </c>
      <c r="N138" s="30">
        <f>IF(K138="",-1,(-($L$6-(M138/L138))/$L$6))</f>
        <v>-1</v>
      </c>
      <c r="O138" s="29">
        <f>IF(K138="",0,(SUMIF($G$228:$G$745,K138,$I$228:$I$745)))</f>
        <v>0</v>
      </c>
      <c r="P138" s="30">
        <f>IF(K138="",-1,(-($M$6-(O138/L138))/$M$6))</f>
        <v>-1</v>
      </c>
      <c r="Q138" s="37"/>
    </row>
    <row r="139" spans="1:17">
      <c r="A139" s="31"/>
      <c r="B139" s="36"/>
      <c r="C139" s="32"/>
      <c r="D139" s="33"/>
      <c r="E139" s="33"/>
      <c r="F139" s="33"/>
      <c r="G139" s="33"/>
      <c r="H139" s="34"/>
      <c r="I139" s="34"/>
      <c r="J139" s="35"/>
      <c r="K139" s="38"/>
      <c r="L139" s="36"/>
      <c r="M139" s="29">
        <f>IF(K139="",0,(SUMIF($G$13:$G$545,K139,$H$13:$H$545)))</f>
        <v>0</v>
      </c>
      <c r="N139" s="30">
        <f>IF(K139="",-1,(-($L$6-(M139/L139))/$L$6))</f>
        <v>-1</v>
      </c>
      <c r="O139" s="29">
        <f>IF(K139="",0,(SUMIF($G$228:$G$745,K139,$I$228:$I$745)))</f>
        <v>0</v>
      </c>
      <c r="P139" s="30">
        <f>IF(K139="",-1,(-($M$6-(O139/L139))/$M$6))</f>
        <v>-1</v>
      </c>
      <c r="Q139" s="37"/>
    </row>
    <row r="140" spans="1:17">
      <c r="A140" s="31"/>
      <c r="B140" s="36"/>
      <c r="C140" s="32"/>
      <c r="D140" s="33"/>
      <c r="E140" s="33"/>
      <c r="F140" s="33"/>
      <c r="G140" s="33"/>
      <c r="H140" s="34"/>
      <c r="I140" s="34"/>
      <c r="J140" s="35"/>
      <c r="K140" s="38"/>
      <c r="L140" s="36"/>
      <c r="M140" s="29">
        <f>IF(K140="",0,(SUMIF($G$13:$G$545,K140,$H$13:$H$545)))</f>
        <v>0</v>
      </c>
      <c r="N140" s="30">
        <f>IF(K140="",-1,(-($L$6-(M140/L140))/$L$6))</f>
        <v>-1</v>
      </c>
      <c r="O140" s="29">
        <f>IF(K140="",0,(SUMIF($G$228:$G$745,K140,$I$228:$I$745)))</f>
        <v>0</v>
      </c>
      <c r="P140" s="30">
        <f>IF(K140="",-1,(-($M$6-(O140/L140))/$M$6))</f>
        <v>-1</v>
      </c>
      <c r="Q140" s="37"/>
    </row>
    <row r="141" spans="1:17">
      <c r="A141" s="31"/>
      <c r="B141" s="36"/>
      <c r="C141" s="32"/>
      <c r="D141" s="33"/>
      <c r="E141" s="33"/>
      <c r="F141" s="33"/>
      <c r="G141" s="33"/>
      <c r="H141" s="34"/>
      <c r="I141" s="34"/>
      <c r="J141" s="35"/>
      <c r="K141" s="38"/>
      <c r="L141" s="36"/>
      <c r="M141" s="29">
        <f>IF(K141="",0,(SUMIF($G$13:$G$545,K141,$H$13:$H$545)))</f>
        <v>0</v>
      </c>
      <c r="N141" s="30">
        <f>IF(K141="",-1,(-($L$6-(M141/L141))/$L$6))</f>
        <v>-1</v>
      </c>
      <c r="O141" s="29">
        <f>IF(K141="",0,(SUMIF($G$228:$G$745,K141,$I$228:$I$745)))</f>
        <v>0</v>
      </c>
      <c r="P141" s="30">
        <f>IF(K141="",-1,(-($M$6-(O141/L141))/$M$6))</f>
        <v>-1</v>
      </c>
      <c r="Q141" s="37"/>
    </row>
    <row r="142" spans="1:17">
      <c r="A142" s="31"/>
      <c r="B142" s="36"/>
      <c r="C142" s="32"/>
      <c r="D142" s="33"/>
      <c r="E142" s="33"/>
      <c r="F142" s="33"/>
      <c r="G142" s="33"/>
      <c r="H142" s="34"/>
      <c r="I142" s="34"/>
      <c r="J142" s="35"/>
      <c r="K142" s="38"/>
      <c r="L142" s="36"/>
      <c r="M142" s="29">
        <f>IF(K142="",0,(SUMIF($G$13:$G$545,K142,$H$13:$H$545)))</f>
        <v>0</v>
      </c>
      <c r="N142" s="30">
        <f>IF(K142="",-1,(-($L$6-(M142/L142))/$L$6))</f>
        <v>-1</v>
      </c>
      <c r="O142" s="29">
        <f>IF(K142="",0,(SUMIF($G$228:$G$745,K142,$I$228:$I$745)))</f>
        <v>0</v>
      </c>
      <c r="P142" s="30">
        <f>IF(K142="",-1,(-($M$6-(O142/L142))/$M$6))</f>
        <v>-1</v>
      </c>
      <c r="Q142" s="37"/>
    </row>
    <row r="143" spans="1:17">
      <c r="A143" s="31"/>
      <c r="B143" s="36"/>
      <c r="C143" s="32"/>
      <c r="D143" s="33"/>
      <c r="E143" s="33"/>
      <c r="F143" s="33"/>
      <c r="G143" s="33"/>
      <c r="H143" s="34"/>
      <c r="I143" s="34"/>
      <c r="J143" s="35"/>
      <c r="K143" s="38"/>
      <c r="L143" s="36"/>
      <c r="M143" s="29">
        <f>IF(K143="",0,(SUMIF($G$13:$G$545,K143,$H$13:$H$545)))</f>
        <v>0</v>
      </c>
      <c r="N143" s="30">
        <f>IF(K143="",-1,(-($L$6-(M143/L143))/$L$6))</f>
        <v>-1</v>
      </c>
      <c r="O143" s="29">
        <f>IF(K143="",0,(SUMIF($G$228:$G$745,K143,$I$228:$I$745)))</f>
        <v>0</v>
      </c>
      <c r="P143" s="30">
        <f>IF(K143="",-1,(-($M$6-(O143/L143))/$M$6))</f>
        <v>-1</v>
      </c>
      <c r="Q143" s="37"/>
    </row>
    <row r="144" spans="1:17">
      <c r="A144" s="31"/>
      <c r="B144" s="36"/>
      <c r="C144" s="32"/>
      <c r="D144" s="33"/>
      <c r="E144" s="33"/>
      <c r="F144" s="33"/>
      <c r="G144" s="33"/>
      <c r="H144" s="34"/>
      <c r="I144" s="34"/>
      <c r="J144" s="35"/>
      <c r="K144" s="38"/>
      <c r="L144" s="36"/>
      <c r="M144" s="29">
        <f>IF(K144="",0,(SUMIF($G$13:$G$545,K144,$H$13:$H$545)))</f>
        <v>0</v>
      </c>
      <c r="N144" s="30">
        <f>IF(K144="",-1,(-($L$6-(M144/L144))/$L$6))</f>
        <v>-1</v>
      </c>
      <c r="O144" s="29">
        <f>IF(K144="",0,(SUMIF($G$228:$G$745,K144,$I$228:$I$745)))</f>
        <v>0</v>
      </c>
      <c r="P144" s="30">
        <f>IF(K144="",-1,(-($M$6-(O144/L144))/$M$6))</f>
        <v>-1</v>
      </c>
      <c r="Q144" s="37"/>
    </row>
    <row r="145" spans="1:17">
      <c r="A145" s="31"/>
      <c r="B145" s="36"/>
      <c r="C145" s="32"/>
      <c r="D145" s="33"/>
      <c r="E145" s="33"/>
      <c r="F145" s="33"/>
      <c r="G145" s="33"/>
      <c r="H145" s="34"/>
      <c r="I145" s="34"/>
      <c r="J145" s="35"/>
      <c r="K145" s="38"/>
      <c r="L145" s="36"/>
      <c r="M145" s="29">
        <f>IF(K145="",0,(SUMIF($G$13:$G$545,K145,$H$13:$H$545)))</f>
        <v>0</v>
      </c>
      <c r="N145" s="30">
        <f>IF(K145="",-1,(-($L$6-(M145/L145))/$L$6))</f>
        <v>-1</v>
      </c>
      <c r="O145" s="29">
        <f>IF(K145="",0,(SUMIF($G$228:$G$745,K145,$I$228:$I$745)))</f>
        <v>0</v>
      </c>
      <c r="P145" s="30">
        <f>IF(K145="",-1,(-($M$6-(O145/L145))/$M$6))</f>
        <v>-1</v>
      </c>
      <c r="Q145" s="37"/>
    </row>
    <row r="146" spans="1:17">
      <c r="A146" s="31"/>
      <c r="B146" s="36"/>
      <c r="C146" s="32"/>
      <c r="D146" s="33"/>
      <c r="E146" s="33"/>
      <c r="F146" s="33"/>
      <c r="G146" s="33"/>
      <c r="H146" s="34"/>
      <c r="I146" s="34"/>
      <c r="J146" s="35"/>
      <c r="K146" s="38"/>
      <c r="L146" s="36"/>
      <c r="M146" s="29">
        <f>IF(K146="",0,(SUMIF($G$13:$G$545,K146,$H$13:$H$545)))</f>
        <v>0</v>
      </c>
      <c r="N146" s="30">
        <f>IF(K146="",-1,(-($L$6-(M146/L146))/$L$6))</f>
        <v>-1</v>
      </c>
      <c r="O146" s="29">
        <f>IF(K146="",0,(SUMIF($G$228:$G$745,K146,$I$228:$I$745)))</f>
        <v>0</v>
      </c>
      <c r="P146" s="30">
        <f>IF(K146="",-1,(-($M$6-(O146/L146))/$M$6))</f>
        <v>-1</v>
      </c>
      <c r="Q146" s="37"/>
    </row>
    <row r="147" spans="1:17">
      <c r="A147" s="31"/>
      <c r="B147" s="36"/>
      <c r="C147" s="32"/>
      <c r="D147" s="33"/>
      <c r="E147" s="33"/>
      <c r="F147" s="33"/>
      <c r="G147" s="33"/>
      <c r="H147" s="34"/>
      <c r="I147" s="34"/>
      <c r="J147" s="35"/>
      <c r="K147" s="38"/>
      <c r="L147" s="36"/>
      <c r="M147" s="29">
        <f>IF(K147="",0,(SUMIF($G$13:$G$545,K147,$H$13:$H$545)))</f>
        <v>0</v>
      </c>
      <c r="N147" s="30">
        <f>IF(K147="",-1,(-($L$6-(M147/L147))/$L$6))</f>
        <v>-1</v>
      </c>
      <c r="O147" s="29">
        <f>IF(K147="",0,(SUMIF($G$228:$G$745,K147,$I$228:$I$745)))</f>
        <v>0</v>
      </c>
      <c r="P147" s="30">
        <f>IF(K147="",-1,(-($M$6-(O147/L147))/$M$6))</f>
        <v>-1</v>
      </c>
      <c r="Q147" s="37"/>
    </row>
    <row r="148" spans="1:17">
      <c r="A148" s="31"/>
      <c r="B148" s="36"/>
      <c r="C148" s="32"/>
      <c r="D148" s="33"/>
      <c r="E148" s="33"/>
      <c r="F148" s="33"/>
      <c r="G148" s="33"/>
      <c r="H148" s="34"/>
      <c r="I148" s="34"/>
      <c r="J148" s="35"/>
      <c r="K148" s="38"/>
      <c r="L148" s="36"/>
      <c r="M148" s="29">
        <f>IF(K148="",0,(SUMIF($G$13:$G$545,K148,$H$13:$H$545)))</f>
        <v>0</v>
      </c>
      <c r="N148" s="30">
        <f>IF(K148="",-1,(-($L$6-(M148/L148))/$L$6))</f>
        <v>-1</v>
      </c>
      <c r="O148" s="29">
        <f>IF(K148="",0,(SUMIF($G$228:$G$745,K148,$I$228:$I$745)))</f>
        <v>0</v>
      </c>
      <c r="P148" s="30">
        <f>IF(K148="",-1,(-($M$6-(O148/L148))/$M$6))</f>
        <v>-1</v>
      </c>
      <c r="Q148" s="37"/>
    </row>
    <row r="149" spans="1:17">
      <c r="A149" s="31"/>
      <c r="B149" s="36"/>
      <c r="C149" s="32"/>
      <c r="D149" s="33"/>
      <c r="E149" s="33"/>
      <c r="F149" s="33"/>
      <c r="G149" s="33"/>
      <c r="H149" s="34"/>
      <c r="I149" s="34"/>
      <c r="J149" s="35"/>
      <c r="K149" s="38"/>
      <c r="L149" s="36"/>
      <c r="M149" s="29">
        <f>IF(K149="",0,(SUMIF($G$13:$G$545,K149,$H$13:$H$545)))</f>
        <v>0</v>
      </c>
      <c r="N149" s="30">
        <f>IF(K149="",-1,(-($L$6-(M149/L149))/$L$6))</f>
        <v>-1</v>
      </c>
      <c r="O149" s="29">
        <f>IF(K149="",0,(SUMIF($G$228:$G$745,K149,$I$228:$I$745)))</f>
        <v>0</v>
      </c>
      <c r="P149" s="30">
        <f>IF(K149="",-1,(-($M$6-(O149/L149))/$M$6))</f>
        <v>-1</v>
      </c>
      <c r="Q149" s="37"/>
    </row>
    <row r="150" spans="1:17">
      <c r="A150" s="31"/>
      <c r="B150" s="36"/>
      <c r="C150" s="32"/>
      <c r="D150" s="33"/>
      <c r="E150" s="33"/>
      <c r="F150" s="33"/>
      <c r="G150" s="33"/>
      <c r="H150" s="34"/>
      <c r="I150" s="34"/>
      <c r="J150" s="35"/>
      <c r="K150" s="38"/>
      <c r="L150" s="36"/>
      <c r="M150" s="29">
        <f>IF(K150="",0,(SUMIF($G$13:$G$545,K150,$H$13:$H$545)))</f>
        <v>0</v>
      </c>
      <c r="N150" s="30">
        <f>IF(K150="",-1,(-($L$6-(M150/L150))/$L$6))</f>
        <v>-1</v>
      </c>
      <c r="O150" s="29">
        <f>IF(K150="",0,(SUMIF($G$228:$G$745,K150,$I$228:$I$745)))</f>
        <v>0</v>
      </c>
      <c r="P150" s="30">
        <f>IF(K150="",-1,(-($M$6-(O150/L150))/$M$6))</f>
        <v>-1</v>
      </c>
      <c r="Q150" s="37"/>
    </row>
    <row r="151" spans="1:17">
      <c r="A151" s="31"/>
      <c r="B151" s="36"/>
      <c r="C151" s="32"/>
      <c r="D151" s="33"/>
      <c r="E151" s="33"/>
      <c r="F151" s="33"/>
      <c r="G151" s="33"/>
      <c r="H151" s="34"/>
      <c r="I151" s="34"/>
      <c r="J151" s="35"/>
      <c r="K151" s="38"/>
      <c r="L151" s="36"/>
      <c r="M151" s="29">
        <f>IF(K151="",0,(SUMIF($G$13:$G$545,K151,$H$13:$H$545)))</f>
        <v>0</v>
      </c>
      <c r="N151" s="30">
        <f>IF(K151="",-1,(-($L$6-(M151/L151))/$L$6))</f>
        <v>-1</v>
      </c>
      <c r="O151" s="29">
        <f>IF(K151="",0,(SUMIF($G$228:$G$745,K151,$I$228:$I$745)))</f>
        <v>0</v>
      </c>
      <c r="P151" s="30">
        <f>IF(K151="",-1,(-($M$6-(O151/L151))/$M$6))</f>
        <v>-1</v>
      </c>
      <c r="Q151" s="37"/>
    </row>
    <row r="152" spans="1:17">
      <c r="A152" s="31"/>
      <c r="B152" s="36"/>
      <c r="C152" s="32"/>
      <c r="D152" s="33"/>
      <c r="E152" s="33"/>
      <c r="F152" s="33"/>
      <c r="G152" s="33"/>
      <c r="H152" s="34"/>
      <c r="I152" s="34"/>
      <c r="J152" s="35"/>
      <c r="K152" s="38"/>
      <c r="L152" s="36"/>
      <c r="M152" s="29">
        <f>IF(K152="",0,(SUMIF($G$13:$G$545,K152,$H$13:$H$545)))</f>
        <v>0</v>
      </c>
      <c r="N152" s="30">
        <f>IF(K152="",-1,(-($L$6-(M152/L152))/$L$6))</f>
        <v>-1</v>
      </c>
      <c r="O152" s="29">
        <f>IF(K152="",0,(SUMIF($G$228:$G$745,K152,$I$228:$I$745)))</f>
        <v>0</v>
      </c>
      <c r="P152" s="30">
        <f>IF(K152="",-1,(-($M$6-(O152/L152))/$M$6))</f>
        <v>-1</v>
      </c>
      <c r="Q152" s="37"/>
    </row>
    <row r="153" spans="1:17">
      <c r="A153" s="31"/>
      <c r="B153" s="36"/>
      <c r="C153" s="32"/>
      <c r="D153" s="33"/>
      <c r="E153" s="33"/>
      <c r="F153" s="33"/>
      <c r="G153" s="33"/>
      <c r="H153" s="34"/>
      <c r="I153" s="34"/>
      <c r="J153" s="35"/>
      <c r="K153" s="38"/>
      <c r="L153" s="36"/>
      <c r="M153" s="29">
        <f>IF(K153="",0,(SUMIF($G$13:$G$545,K153,$H$13:$H$545)))</f>
        <v>0</v>
      </c>
      <c r="N153" s="30">
        <f>IF(K153="",-1,(-($L$6-(M153/L153))/$L$6))</f>
        <v>-1</v>
      </c>
      <c r="O153" s="29">
        <f>IF(K153="",0,(SUMIF($G$228:$G$745,K153,$I$228:$I$745)))</f>
        <v>0</v>
      </c>
      <c r="P153" s="30">
        <f>IF(K153="",-1,(-($M$6-(O153/L153))/$M$6))</f>
        <v>-1</v>
      </c>
      <c r="Q153" s="37"/>
    </row>
    <row r="154" spans="1:17">
      <c r="A154" s="31"/>
      <c r="B154" s="36"/>
      <c r="C154" s="32"/>
      <c r="D154" s="33"/>
      <c r="E154" s="33"/>
      <c r="F154" s="33"/>
      <c r="G154" s="33"/>
      <c r="H154" s="34"/>
      <c r="I154" s="34"/>
      <c r="J154" s="35"/>
      <c r="K154" s="38"/>
      <c r="L154" s="36"/>
      <c r="M154" s="29">
        <f>IF(K154="",0,(SUMIF($G$13:$G$545,K154,$H$13:$H$545)))</f>
        <v>0</v>
      </c>
      <c r="N154" s="30">
        <f>IF(K154="",-1,(-($L$6-(M154/L154))/$L$6))</f>
        <v>-1</v>
      </c>
      <c r="O154" s="29">
        <f>IF(K154="",0,(SUMIF($G$228:$G$745,K154,$I$228:$I$745)))</f>
        <v>0</v>
      </c>
      <c r="P154" s="30">
        <f>IF(K154="",-1,(-($M$6-(O154/L154))/$M$6))</f>
        <v>-1</v>
      </c>
      <c r="Q154" s="37"/>
    </row>
    <row r="155" spans="1:17">
      <c r="A155" s="31"/>
      <c r="B155" s="36"/>
      <c r="C155" s="32"/>
      <c r="D155" s="33"/>
      <c r="E155" s="33"/>
      <c r="F155" s="33"/>
      <c r="G155" s="33"/>
      <c r="H155" s="34"/>
      <c r="I155" s="34"/>
      <c r="J155" s="35"/>
      <c r="K155" s="38"/>
      <c r="L155" s="36"/>
      <c r="M155" s="29">
        <f>IF(K155="",0,(SUMIF($G$13:$G$545,K155,$H$13:$H$545)))</f>
        <v>0</v>
      </c>
      <c r="N155" s="30">
        <f>IF(K155="",-1,(-($L$6-(M155/L155))/$L$6))</f>
        <v>-1</v>
      </c>
      <c r="O155" s="29">
        <f>IF(K155="",0,(SUMIF($G$228:$G$745,K155,$I$228:$I$745)))</f>
        <v>0</v>
      </c>
      <c r="P155" s="30">
        <f>IF(K155="",-1,(-($M$6-(O155/L155))/$M$6))</f>
        <v>-1</v>
      </c>
      <c r="Q155" s="37"/>
    </row>
    <row r="156" spans="1:17">
      <c r="A156" s="31"/>
      <c r="B156" s="36"/>
      <c r="C156" s="32"/>
      <c r="D156" s="33"/>
      <c r="E156" s="33"/>
      <c r="F156" s="33"/>
      <c r="G156" s="33"/>
      <c r="H156" s="34"/>
      <c r="I156" s="34"/>
      <c r="J156" s="35"/>
      <c r="K156" s="38"/>
      <c r="L156" s="36"/>
      <c r="M156" s="29">
        <f>IF(K156="",0,(SUMIF($G$13:$G$545,K156,$H$13:$H$545)))</f>
        <v>0</v>
      </c>
      <c r="N156" s="30">
        <f>IF(K156="",-1,(-($L$6-(M156/L156))/$L$6))</f>
        <v>-1</v>
      </c>
      <c r="O156" s="29">
        <f>IF(K156="",0,(SUMIF($G$228:$G$745,K156,$I$228:$I$745)))</f>
        <v>0</v>
      </c>
      <c r="P156" s="30">
        <f>IF(K156="",-1,(-($M$6-(O156/L156))/$M$6))</f>
        <v>-1</v>
      </c>
      <c r="Q156" s="37"/>
    </row>
    <row r="157" spans="1:17">
      <c r="A157" s="31"/>
      <c r="B157" s="36"/>
      <c r="C157" s="32"/>
      <c r="D157" s="33"/>
      <c r="E157" s="33"/>
      <c r="F157" s="33"/>
      <c r="G157" s="33"/>
      <c r="H157" s="34"/>
      <c r="I157" s="34"/>
      <c r="J157" s="35"/>
      <c r="K157" s="38"/>
      <c r="L157" s="36"/>
      <c r="M157" s="29">
        <f>IF(K157="",0,(SUMIF($G$13:$G$545,K157,$H$13:$H$545)))</f>
        <v>0</v>
      </c>
      <c r="N157" s="30">
        <f>IF(K157="",-1,(-($L$6-(M157/L157))/$L$6))</f>
        <v>-1</v>
      </c>
      <c r="O157" s="29">
        <f>IF(K157="",0,(SUMIF($G$228:$G$745,K157,$I$228:$I$745)))</f>
        <v>0</v>
      </c>
      <c r="P157" s="30">
        <f>IF(K157="",-1,(-($M$6-(O157/L157))/$M$6))</f>
        <v>-1</v>
      </c>
      <c r="Q157" s="37"/>
    </row>
    <row r="158" spans="1:17">
      <c r="A158" s="31"/>
      <c r="B158" s="36"/>
      <c r="C158" s="32"/>
      <c r="D158" s="33"/>
      <c r="E158" s="33"/>
      <c r="F158" s="33"/>
      <c r="G158" s="33"/>
      <c r="H158" s="34"/>
      <c r="I158" s="34"/>
      <c r="J158" s="35"/>
      <c r="K158" s="38"/>
      <c r="L158" s="36"/>
      <c r="M158" s="29">
        <f>IF(K158="",0,(SUMIF($G$13:$G$545,K158,$H$13:$H$545)))</f>
        <v>0</v>
      </c>
      <c r="N158" s="30">
        <f>IF(K158="",-1,(-($L$6-(M158/L158))/$L$6))</f>
        <v>-1</v>
      </c>
      <c r="O158" s="29">
        <f>IF(K158="",0,(SUMIF($G$228:$G$745,K158,$I$228:$I$745)))</f>
        <v>0</v>
      </c>
      <c r="P158" s="30">
        <f>IF(K158="",-1,(-($M$6-(O158/L158))/$M$6))</f>
        <v>-1</v>
      </c>
      <c r="Q158" s="37"/>
    </row>
    <row r="159" spans="1:17">
      <c r="A159" s="31"/>
      <c r="B159" s="36"/>
      <c r="C159" s="32"/>
      <c r="D159" s="33"/>
      <c r="E159" s="33"/>
      <c r="F159" s="33"/>
      <c r="G159" s="33"/>
      <c r="H159" s="34"/>
      <c r="I159" s="34"/>
      <c r="J159" s="35"/>
      <c r="K159" s="38"/>
      <c r="L159" s="36"/>
      <c r="M159" s="29">
        <f>IF(K159="",0,(SUMIF($G$13:$G$545,K159,$H$13:$H$545)))</f>
        <v>0</v>
      </c>
      <c r="N159" s="30">
        <f>IF(K159="",-1,(-($L$6-(M159/L159))/$L$6))</f>
        <v>-1</v>
      </c>
      <c r="O159" s="29">
        <f>IF(K159="",0,(SUMIF($G$228:$G$745,K159,$I$228:$I$745)))</f>
        <v>0</v>
      </c>
      <c r="P159" s="30">
        <f>IF(K159="",-1,(-($M$6-(O159/L159))/$M$6))</f>
        <v>-1</v>
      </c>
      <c r="Q159" s="37"/>
    </row>
    <row r="160" spans="1:17">
      <c r="A160" s="31"/>
      <c r="B160" s="36"/>
      <c r="C160" s="32"/>
      <c r="D160" s="33"/>
      <c r="E160" s="33"/>
      <c r="F160" s="33"/>
      <c r="G160" s="33"/>
      <c r="H160" s="34"/>
      <c r="I160" s="34"/>
      <c r="J160" s="35"/>
      <c r="K160" s="38"/>
      <c r="L160" s="36"/>
      <c r="M160" s="29">
        <f>IF(K160="",0,(SUMIF($G$13:$G$545,K160,$H$13:$H$545)))</f>
        <v>0</v>
      </c>
      <c r="N160" s="30">
        <f>IF(K160="",-1,(-($L$6-(M160/L160))/$L$6))</f>
        <v>-1</v>
      </c>
      <c r="O160" s="29">
        <f>IF(K160="",0,(SUMIF($G$228:$G$745,K160,$I$228:$I$745)))</f>
        <v>0</v>
      </c>
      <c r="P160" s="30">
        <f>IF(K160="",-1,(-($M$6-(O160/L160))/$M$6))</f>
        <v>-1</v>
      </c>
      <c r="Q160" s="37"/>
    </row>
    <row r="161" spans="1:17">
      <c r="A161" s="31"/>
      <c r="B161" s="36"/>
      <c r="C161" s="32"/>
      <c r="D161" s="33"/>
      <c r="E161" s="33"/>
      <c r="F161" s="33"/>
      <c r="G161" s="33"/>
      <c r="H161" s="34"/>
      <c r="I161" s="34"/>
      <c r="J161" s="35"/>
      <c r="K161" s="38"/>
      <c r="L161" s="36"/>
      <c r="M161" s="29">
        <f>IF(K161="",0,(SUMIF($G$13:$G$545,K161,$H$13:$H$545)))</f>
        <v>0</v>
      </c>
      <c r="N161" s="30">
        <f>IF(K161="",-1,(-($L$6-(M161/L161))/$L$6))</f>
        <v>-1</v>
      </c>
      <c r="O161" s="29">
        <f>IF(K161="",0,(SUMIF($G$228:$G$745,K161,$I$228:$I$745)))</f>
        <v>0</v>
      </c>
      <c r="P161" s="30">
        <f>IF(K161="",-1,(-($M$6-(O161/L161))/$M$6))</f>
        <v>-1</v>
      </c>
      <c r="Q161" s="37"/>
    </row>
    <row r="162" spans="1:17">
      <c r="A162" s="31"/>
      <c r="B162" s="36"/>
      <c r="C162" s="32"/>
      <c r="D162" s="33"/>
      <c r="E162" s="33"/>
      <c r="F162" s="33"/>
      <c r="G162" s="33"/>
      <c r="H162" s="34"/>
      <c r="I162" s="34"/>
      <c r="J162" s="35"/>
      <c r="K162" s="38"/>
      <c r="L162" s="36"/>
      <c r="M162" s="29">
        <f>IF(K162="",0,(SUMIF($G$13:$G$545,K162,$H$13:$H$545)))</f>
        <v>0</v>
      </c>
      <c r="N162" s="30">
        <f>IF(K162="",-1,(-($L$6-(M162/L162))/$L$6))</f>
        <v>-1</v>
      </c>
      <c r="O162" s="29">
        <f>IF(K162="",0,(SUMIF($G$228:$G$745,K162,$I$228:$I$745)))</f>
        <v>0</v>
      </c>
      <c r="P162" s="30">
        <f>IF(K162="",-1,(-($M$6-(O162/L162))/$M$6))</f>
        <v>-1</v>
      </c>
      <c r="Q162" s="37"/>
    </row>
    <row r="163" spans="1:17">
      <c r="A163" s="31"/>
      <c r="B163" s="36"/>
      <c r="C163" s="32"/>
      <c r="D163" s="33"/>
      <c r="E163" s="33"/>
      <c r="F163" s="33"/>
      <c r="G163" s="33"/>
      <c r="H163" s="34"/>
      <c r="I163" s="34"/>
      <c r="J163" s="35"/>
      <c r="K163" s="38"/>
      <c r="L163" s="36"/>
      <c r="M163" s="29">
        <f>IF(K163="",0,(SUMIF($G$13:$G$545,K163,$H$13:$H$545)))</f>
        <v>0</v>
      </c>
      <c r="N163" s="30">
        <f>IF(K163="",-1,(-($L$6-(M163/L163))/$L$6))</f>
        <v>-1</v>
      </c>
      <c r="O163" s="29">
        <f>IF(K163="",0,(SUMIF($G$228:$G$745,K163,$I$228:$I$745)))</f>
        <v>0</v>
      </c>
      <c r="P163" s="30">
        <f>IF(K163="",-1,(-($M$6-(O163/L163))/$M$6))</f>
        <v>-1</v>
      </c>
      <c r="Q163" s="37"/>
    </row>
    <row r="164" spans="1:17">
      <c r="A164" s="31"/>
      <c r="B164" s="36"/>
      <c r="C164" s="32"/>
      <c r="D164" s="33"/>
      <c r="E164" s="33"/>
      <c r="F164" s="33"/>
      <c r="G164" s="33"/>
      <c r="H164" s="34"/>
      <c r="I164" s="34"/>
      <c r="J164" s="35"/>
      <c r="K164" s="38"/>
      <c r="L164" s="36"/>
      <c r="M164" s="29">
        <f>IF(K164="",0,(SUMIF($G$13:$G$545,K164,$H$13:$H$545)))</f>
        <v>0</v>
      </c>
      <c r="N164" s="30">
        <f>IF(K164="",-1,(-($L$6-(M164/L164))/$L$6))</f>
        <v>-1</v>
      </c>
      <c r="O164" s="29">
        <f>IF(K164="",0,(SUMIF($G$228:$G$745,K164,$I$228:$I$745)))</f>
        <v>0</v>
      </c>
      <c r="P164" s="30">
        <f>IF(K164="",-1,(-($M$6-(O164/L164))/$M$6))</f>
        <v>-1</v>
      </c>
      <c r="Q164" s="37"/>
    </row>
    <row r="165" spans="1:17">
      <c r="A165" s="31"/>
      <c r="B165" s="36"/>
      <c r="C165" s="32"/>
      <c r="D165" s="33"/>
      <c r="E165" s="33"/>
      <c r="F165" s="33"/>
      <c r="G165" s="33"/>
      <c r="H165" s="34"/>
      <c r="I165" s="34"/>
      <c r="J165" s="35"/>
      <c r="K165" s="38"/>
      <c r="L165" s="36"/>
      <c r="M165" s="29">
        <f>IF(K165="",0,(SUMIF($G$13:$G$545,K165,$H$13:$H$545)))</f>
        <v>0</v>
      </c>
      <c r="N165" s="30">
        <f>IF(K165="",-1,(-($L$6-(M165/L165))/$L$6))</f>
        <v>-1</v>
      </c>
      <c r="O165" s="29">
        <f>IF(K165="",0,(SUMIF($G$228:$G$745,K165,$I$228:$I$745)))</f>
        <v>0</v>
      </c>
      <c r="P165" s="30">
        <f>IF(K165="",-1,(-($M$6-(O165/L165))/$M$6))</f>
        <v>-1</v>
      </c>
      <c r="Q165" s="37"/>
    </row>
    <row r="166" spans="1:17">
      <c r="A166" s="31"/>
      <c r="B166" s="36"/>
      <c r="C166" s="32"/>
      <c r="D166" s="33"/>
      <c r="E166" s="33"/>
      <c r="F166" s="33"/>
      <c r="G166" s="33"/>
      <c r="H166" s="34"/>
      <c r="I166" s="34"/>
      <c r="J166" s="35"/>
      <c r="K166" s="38"/>
      <c r="L166" s="36"/>
      <c r="M166" s="29">
        <f>IF(K166="",0,(SUMIF($G$13:$G$545,K166,$H$13:$H$545)))</f>
        <v>0</v>
      </c>
      <c r="N166" s="30">
        <f>IF(K166="",-1,(-($L$6-(M166/L166))/$L$6))</f>
        <v>-1</v>
      </c>
      <c r="O166" s="29">
        <f>IF(K166="",0,(SUMIF($G$228:$G$745,K166,$I$228:$I$745)))</f>
        <v>0</v>
      </c>
      <c r="P166" s="30">
        <f>IF(K166="",-1,(-($M$6-(O166/L166))/$M$6))</f>
        <v>-1</v>
      </c>
      <c r="Q166" s="37"/>
    </row>
    <row r="167" spans="1:17">
      <c r="A167" s="31"/>
      <c r="B167" s="36"/>
      <c r="C167" s="32"/>
      <c r="D167" s="33"/>
      <c r="E167" s="33"/>
      <c r="F167" s="33"/>
      <c r="G167" s="33"/>
      <c r="H167" s="34"/>
      <c r="I167" s="34"/>
      <c r="J167" s="35"/>
      <c r="K167" s="38"/>
      <c r="L167" s="36"/>
      <c r="M167" s="29">
        <f>IF(K167="",0,(SUMIF($G$13:$G$545,K167,$H$13:$H$545)))</f>
        <v>0</v>
      </c>
      <c r="N167" s="30">
        <f>IF(K167="",-1,(-($L$6-(M167/L167))/$L$6))</f>
        <v>-1</v>
      </c>
      <c r="O167" s="29">
        <f>IF(K167="",0,(SUMIF($G$228:$G$745,K167,$I$228:$I$745)))</f>
        <v>0</v>
      </c>
      <c r="P167" s="30">
        <f>IF(K167="",-1,(-($M$6-(O167/L167))/$M$6))</f>
        <v>-1</v>
      </c>
      <c r="Q167" s="37"/>
    </row>
    <row r="168" spans="1:17">
      <c r="A168" s="31"/>
      <c r="B168" s="36"/>
      <c r="C168" s="32"/>
      <c r="D168" s="33"/>
      <c r="E168" s="33"/>
      <c r="F168" s="33"/>
      <c r="G168" s="33"/>
      <c r="H168" s="34"/>
      <c r="I168" s="34"/>
      <c r="J168" s="35"/>
      <c r="K168" s="38"/>
      <c r="L168" s="36"/>
      <c r="M168" s="29">
        <f>IF(K168="",0,(SUMIF($G$13:$G$545,K168,$H$13:$H$545)))</f>
        <v>0</v>
      </c>
      <c r="N168" s="30">
        <f>IF(K168="",-1,(-($L$6-(M168/L168))/$L$6))</f>
        <v>-1</v>
      </c>
      <c r="O168" s="29">
        <f>IF(K168="",0,(SUMIF($G$228:$G$745,K168,$I$228:$I$745)))</f>
        <v>0</v>
      </c>
      <c r="P168" s="30">
        <f>IF(K168="",-1,(-($M$6-(O168/L168))/$M$6))</f>
        <v>-1</v>
      </c>
      <c r="Q168" s="37"/>
    </row>
    <row r="169" spans="1:17">
      <c r="A169" s="31"/>
      <c r="B169" s="36"/>
      <c r="C169" s="32"/>
      <c r="D169" s="33"/>
      <c r="E169" s="33"/>
      <c r="F169" s="33"/>
      <c r="G169" s="33"/>
      <c r="H169" s="34"/>
      <c r="I169" s="34"/>
      <c r="J169" s="35"/>
      <c r="K169" s="38"/>
      <c r="L169" s="36"/>
      <c r="M169" s="29">
        <f>IF(K169="",0,(SUMIF($G$13:$G$545,K169,$H$13:$H$545)))</f>
        <v>0</v>
      </c>
      <c r="N169" s="30">
        <f>IF(K169="",-1,(-($L$6-(M169/L169))/$L$6))</f>
        <v>-1</v>
      </c>
      <c r="O169" s="29">
        <f>IF(K169="",0,(SUMIF($G$228:$G$745,K169,$I$228:$I$745)))</f>
        <v>0</v>
      </c>
      <c r="P169" s="30">
        <f>IF(K169="",-1,(-($M$6-(O169/L169))/$M$6))</f>
        <v>-1</v>
      </c>
      <c r="Q169" s="37"/>
    </row>
    <row r="170" spans="1:17">
      <c r="A170" s="31"/>
      <c r="B170" s="36"/>
      <c r="C170" s="32"/>
      <c r="D170" s="33"/>
      <c r="E170" s="33"/>
      <c r="F170" s="33"/>
      <c r="G170" s="33"/>
      <c r="H170" s="34"/>
      <c r="I170" s="34"/>
      <c r="J170" s="35"/>
      <c r="K170" s="38"/>
      <c r="L170" s="36"/>
      <c r="M170" s="29">
        <f>IF(K170="",0,(SUMIF($G$13:$G$545,K170,$H$13:$H$545)))</f>
        <v>0</v>
      </c>
      <c r="N170" s="30">
        <f>IF(K170="",-1,(-($L$6-(M170/L170))/$L$6))</f>
        <v>-1</v>
      </c>
      <c r="O170" s="29">
        <f>IF(K170="",0,(SUMIF($G$228:$G$745,K170,$I$228:$I$745)))</f>
        <v>0</v>
      </c>
      <c r="P170" s="30">
        <f>IF(K170="",-1,(-($M$6-(O170/L170))/$M$6))</f>
        <v>-1</v>
      </c>
      <c r="Q170" s="37"/>
    </row>
    <row r="171" spans="1:17">
      <c r="A171" s="31"/>
      <c r="B171" s="36"/>
      <c r="C171" s="32"/>
      <c r="D171" s="33"/>
      <c r="E171" s="33"/>
      <c r="F171" s="33"/>
      <c r="G171" s="33"/>
      <c r="H171" s="34"/>
      <c r="I171" s="34"/>
      <c r="J171" s="35"/>
      <c r="K171" s="38"/>
      <c r="L171" s="36"/>
      <c r="M171" s="29">
        <f>IF(K171="",0,(SUMIF($G$13:$G$545,K171,$H$13:$H$545)))</f>
        <v>0</v>
      </c>
      <c r="N171" s="30">
        <f>IF(K171="",-1,(-($L$6-(M171/L171))/$L$6))</f>
        <v>-1</v>
      </c>
      <c r="O171" s="29">
        <f>IF(K171="",0,(SUMIF($G$228:$G$745,K171,$I$228:$I$745)))</f>
        <v>0</v>
      </c>
      <c r="P171" s="30">
        <f>IF(K171="",-1,(-($M$6-(O171/L171))/$M$6))</f>
        <v>-1</v>
      </c>
      <c r="Q171" s="37"/>
    </row>
    <row r="172" spans="1:17">
      <c r="A172" s="31"/>
      <c r="B172" s="36"/>
      <c r="C172" s="32"/>
      <c r="D172" s="33"/>
      <c r="E172" s="33"/>
      <c r="F172" s="33"/>
      <c r="G172" s="33"/>
      <c r="H172" s="34"/>
      <c r="I172" s="34"/>
      <c r="J172" s="35"/>
      <c r="K172" s="38"/>
      <c r="L172" s="36"/>
      <c r="M172" s="29">
        <f>IF(K172="",0,(SUMIF($G$13:$G$545,K172,$H$13:$H$545)))</f>
        <v>0</v>
      </c>
      <c r="N172" s="30">
        <f>IF(K172="",-1,(-($L$6-(M172/L172))/$L$6))</f>
        <v>-1</v>
      </c>
      <c r="O172" s="29">
        <f>IF(K172="",0,(SUMIF($G$228:$G$745,K172,$I$228:$I$745)))</f>
        <v>0</v>
      </c>
      <c r="P172" s="30">
        <f>IF(K172="",-1,(-($M$6-(O172/L172))/$M$6))</f>
        <v>-1</v>
      </c>
      <c r="Q172" s="37"/>
    </row>
    <row r="173" spans="1:17">
      <c r="A173" s="31"/>
      <c r="B173" s="36"/>
      <c r="C173" s="32"/>
      <c r="D173" s="33"/>
      <c r="E173" s="33"/>
      <c r="F173" s="33"/>
      <c r="G173" s="33"/>
      <c r="H173" s="34"/>
      <c r="I173" s="34"/>
      <c r="J173" s="35"/>
      <c r="K173" s="38"/>
      <c r="L173" s="36"/>
      <c r="M173" s="29">
        <f>IF(K173="",0,(SUMIF($G$13:$G$545,K173,$H$13:$H$545)))</f>
        <v>0</v>
      </c>
      <c r="N173" s="30">
        <f>IF(K173="",-1,(-($L$6-(M173/L173))/$L$6))</f>
        <v>-1</v>
      </c>
      <c r="O173" s="29">
        <f>IF(K173="",0,(SUMIF($G$228:$G$745,K173,$I$228:$I$745)))</f>
        <v>0</v>
      </c>
      <c r="P173" s="30">
        <f>IF(K173="",-1,(-($M$6-(O173/L173))/$M$6))</f>
        <v>-1</v>
      </c>
      <c r="Q173" s="37"/>
    </row>
    <row r="174" spans="1:17">
      <c r="A174" s="31"/>
      <c r="B174" s="36"/>
      <c r="C174" s="32"/>
      <c r="D174" s="33"/>
      <c r="E174" s="33"/>
      <c r="F174" s="33"/>
      <c r="G174" s="33"/>
      <c r="H174" s="34"/>
      <c r="I174" s="34"/>
      <c r="J174" s="35"/>
      <c r="K174" s="38"/>
      <c r="L174" s="36"/>
      <c r="M174" s="29">
        <f>IF(K174="",0,(SUMIF($G$13:$G$545,K174,$H$13:$H$545)))</f>
        <v>0</v>
      </c>
      <c r="N174" s="30">
        <f>IF(K174="",-1,(-($L$6-(M174/L174))/$L$6))</f>
        <v>-1</v>
      </c>
      <c r="O174" s="29">
        <f>IF(K174="",0,(SUMIF($G$228:$G$745,K174,$I$228:$I$745)))</f>
        <v>0</v>
      </c>
      <c r="P174" s="30">
        <f>IF(K174="",-1,(-($M$6-(O174/L174))/$M$6))</f>
        <v>-1</v>
      </c>
      <c r="Q174" s="37"/>
    </row>
    <row r="175" spans="1:17">
      <c r="A175" s="31"/>
      <c r="B175" s="36"/>
      <c r="C175" s="32"/>
      <c r="D175" s="33"/>
      <c r="E175" s="33"/>
      <c r="F175" s="33"/>
      <c r="G175" s="33"/>
      <c r="H175" s="34"/>
      <c r="I175" s="34"/>
      <c r="J175" s="35"/>
      <c r="K175" s="38"/>
      <c r="L175" s="36"/>
      <c r="M175" s="29">
        <f>IF(K175="",0,(SUMIF($G$13:$G$545,K175,$H$13:$H$545)))</f>
        <v>0</v>
      </c>
      <c r="N175" s="30">
        <f>IF(K175="",-1,(-($L$6-(M175/L175))/$L$6))</f>
        <v>-1</v>
      </c>
      <c r="O175" s="29">
        <f>IF(K175="",0,(SUMIF($G$228:$G$745,K175,$I$228:$I$745)))</f>
        <v>0</v>
      </c>
      <c r="P175" s="30">
        <f>IF(K175="",-1,(-($M$6-(O175/L175))/$M$6))</f>
        <v>-1</v>
      </c>
      <c r="Q175" s="37"/>
    </row>
    <row r="176" spans="1:17">
      <c r="A176" s="31"/>
      <c r="B176" s="36"/>
      <c r="C176" s="32"/>
      <c r="D176" s="33"/>
      <c r="E176" s="33"/>
      <c r="F176" s="33"/>
      <c r="G176" s="33"/>
      <c r="H176" s="34"/>
      <c r="I176" s="34"/>
      <c r="J176" s="35"/>
      <c r="K176" s="38"/>
      <c r="L176" s="36"/>
      <c r="M176" s="29">
        <f>IF(K176="",0,(SUMIF($G$13:$G$545,K176,$H$13:$H$545)))</f>
        <v>0</v>
      </c>
      <c r="N176" s="30">
        <f>IF(K176="",-1,(-($L$6-(M176/L176))/$L$6))</f>
        <v>-1</v>
      </c>
      <c r="O176" s="29">
        <f>IF(K176="",0,(SUMIF($G$228:$G$745,K176,$I$228:$I$745)))</f>
        <v>0</v>
      </c>
      <c r="P176" s="30">
        <f>IF(K176="",-1,(-($M$6-(O176/L176))/$M$6))</f>
        <v>-1</v>
      </c>
      <c r="Q176" s="37"/>
    </row>
    <row r="177" spans="1:17">
      <c r="A177" s="31"/>
      <c r="B177" s="36"/>
      <c r="C177" s="32"/>
      <c r="D177" s="33"/>
      <c r="E177" s="33"/>
      <c r="F177" s="33"/>
      <c r="G177" s="33"/>
      <c r="H177" s="34"/>
      <c r="I177" s="34"/>
      <c r="J177" s="35"/>
      <c r="K177" s="38"/>
      <c r="L177" s="36"/>
      <c r="M177" s="29">
        <f>IF(K177="",0,(SUMIF($G$13:$G$545,K177,$H$13:$H$545)))</f>
        <v>0</v>
      </c>
      <c r="N177" s="30">
        <f>IF(K177="",-1,(-($L$6-(M177/L177))/$L$6))</f>
        <v>-1</v>
      </c>
      <c r="O177" s="29">
        <f>IF(K177="",0,(SUMIF($G$228:$G$745,K177,$I$228:$I$745)))</f>
        <v>0</v>
      </c>
      <c r="P177" s="30">
        <f>IF(K177="",-1,(-($M$6-(O177/L177))/$M$6))</f>
        <v>-1</v>
      </c>
      <c r="Q177" s="37"/>
    </row>
    <row r="178" spans="1:17">
      <c r="A178" s="31"/>
      <c r="B178" s="36"/>
      <c r="C178" s="32"/>
      <c r="D178" s="33"/>
      <c r="E178" s="33"/>
      <c r="F178" s="33"/>
      <c r="G178" s="33"/>
      <c r="H178" s="34"/>
      <c r="I178" s="34"/>
      <c r="J178" s="35"/>
      <c r="K178" s="38"/>
      <c r="L178" s="36"/>
      <c r="M178" s="29">
        <f>IF(K178="",0,(SUMIF($G$13:$G$545,K178,$H$13:$H$545)))</f>
        <v>0</v>
      </c>
      <c r="N178" s="30">
        <f>IF(K178="",-1,(-($L$6-(M178/L178))/$L$6))</f>
        <v>-1</v>
      </c>
      <c r="O178" s="29">
        <f>IF(K178="",0,(SUMIF($G$228:$G$745,K178,$I$228:$I$745)))</f>
        <v>0</v>
      </c>
      <c r="P178" s="30">
        <f>IF(K178="",-1,(-($M$6-(O178/L178))/$M$6))</f>
        <v>-1</v>
      </c>
      <c r="Q178" s="37"/>
    </row>
    <row r="179" spans="1:17">
      <c r="A179" s="31"/>
      <c r="B179" s="36"/>
      <c r="C179" s="32"/>
      <c r="D179" s="33"/>
      <c r="E179" s="33"/>
      <c r="F179" s="33"/>
      <c r="G179" s="33"/>
      <c r="H179" s="34"/>
      <c r="I179" s="34"/>
      <c r="J179" s="35"/>
      <c r="K179" s="38"/>
      <c r="L179" s="36"/>
      <c r="M179" s="29">
        <f>IF(K179="",0,(SUMIF($G$13:$G$545,K179,$H$13:$H$545)))</f>
        <v>0</v>
      </c>
      <c r="N179" s="30">
        <f>IF(K179="",-1,(-($L$6-(M179/L179))/$L$6))</f>
        <v>-1</v>
      </c>
      <c r="O179" s="29">
        <f>IF(K179="",0,(SUMIF($G$228:$G$745,K179,$I$228:$I$745)))</f>
        <v>0</v>
      </c>
      <c r="P179" s="30">
        <f>IF(K179="",-1,(-($M$6-(O179/L179))/$M$6))</f>
        <v>-1</v>
      </c>
      <c r="Q179" s="37"/>
    </row>
    <row r="180" spans="1:17">
      <c r="A180" s="31"/>
      <c r="B180" s="36"/>
      <c r="C180" s="32"/>
      <c r="D180" s="33"/>
      <c r="E180" s="33"/>
      <c r="F180" s="33"/>
      <c r="G180" s="33"/>
      <c r="H180" s="34"/>
      <c r="I180" s="34"/>
      <c r="J180" s="35"/>
      <c r="K180" s="38"/>
      <c r="L180" s="36"/>
      <c r="M180" s="29">
        <f>IF(K180="",0,(SUMIF($G$13:$G$545,K180,$H$13:$H$545)))</f>
        <v>0</v>
      </c>
      <c r="N180" s="30">
        <f>IF(K180="",-1,(-($L$6-(M180/L180))/$L$6))</f>
        <v>-1</v>
      </c>
      <c r="O180" s="29">
        <f>IF(K180="",0,(SUMIF($G$228:$G$745,K180,$I$228:$I$745)))</f>
        <v>0</v>
      </c>
      <c r="P180" s="30">
        <f>IF(K180="",-1,(-($M$6-(O180/L180))/$M$6))</f>
        <v>-1</v>
      </c>
      <c r="Q180" s="37"/>
    </row>
    <row r="181" spans="1:17">
      <c r="A181" s="31"/>
      <c r="B181" s="36"/>
      <c r="C181" s="32"/>
      <c r="D181" s="33"/>
      <c r="E181" s="33"/>
      <c r="F181" s="33"/>
      <c r="G181" s="33"/>
      <c r="H181" s="34"/>
      <c r="I181" s="34"/>
      <c r="J181" s="35"/>
      <c r="K181" s="38"/>
      <c r="L181" s="36"/>
      <c r="M181" s="29">
        <f>IF(K181="",0,(SUMIF($G$13:$G$545,K181,$H$13:$H$545)))</f>
        <v>0</v>
      </c>
      <c r="N181" s="30">
        <f>IF(K181="",-1,(-($L$6-(M181/L181))/$L$6))</f>
        <v>-1</v>
      </c>
      <c r="O181" s="29">
        <f>IF(K181="",0,(SUMIF($G$228:$G$745,K181,$I$228:$I$745)))</f>
        <v>0</v>
      </c>
      <c r="P181" s="30">
        <f>IF(K181="",-1,(-($M$6-(O181/L181))/$M$6))</f>
        <v>-1</v>
      </c>
      <c r="Q181" s="37"/>
    </row>
    <row r="182" spans="1:17">
      <c r="A182" s="31"/>
      <c r="B182" s="36"/>
      <c r="C182" s="32"/>
      <c r="D182" s="33"/>
      <c r="E182" s="33"/>
      <c r="F182" s="33"/>
      <c r="G182" s="33"/>
      <c r="H182" s="34"/>
      <c r="I182" s="34"/>
      <c r="J182" s="35"/>
      <c r="K182" s="38"/>
      <c r="L182" s="36"/>
      <c r="M182" s="29">
        <f>IF(K182="",0,(SUMIF($G$13:$G$545,K182,$H$13:$H$545)))</f>
        <v>0</v>
      </c>
      <c r="N182" s="30">
        <f>IF(K182="",-1,(-($L$6-(M182/L182))/$L$6))</f>
        <v>-1</v>
      </c>
      <c r="O182" s="29">
        <f>IF(K182="",0,(SUMIF($G$228:$G$745,K182,$I$228:$I$745)))</f>
        <v>0</v>
      </c>
      <c r="P182" s="30">
        <f>IF(K182="",-1,(-($M$6-(O182/L182))/$M$6))</f>
        <v>-1</v>
      </c>
      <c r="Q182" s="37"/>
    </row>
    <row r="183" spans="1:17">
      <c r="A183" s="31"/>
      <c r="B183" s="36"/>
      <c r="C183" s="32"/>
      <c r="D183" s="33"/>
      <c r="E183" s="33"/>
      <c r="F183" s="33"/>
      <c r="G183" s="33"/>
      <c r="H183" s="34"/>
      <c r="I183" s="34"/>
      <c r="J183" s="35"/>
      <c r="K183" s="38"/>
      <c r="L183" s="36"/>
      <c r="M183" s="29">
        <f>IF(K183="",0,(SUMIF($G$13:$G$545,K183,$H$13:$H$545)))</f>
        <v>0</v>
      </c>
      <c r="N183" s="30">
        <f>IF(K183="",-1,(-($L$6-(M183/L183))/$L$6))</f>
        <v>-1</v>
      </c>
      <c r="O183" s="29">
        <f>IF(K183="",0,(SUMIF($G$228:$G$745,K183,$I$228:$I$745)))</f>
        <v>0</v>
      </c>
      <c r="P183" s="30">
        <f>IF(K183="",-1,(-($M$6-(O183/L183))/$M$6))</f>
        <v>-1</v>
      </c>
      <c r="Q183" s="37"/>
    </row>
    <row r="184" spans="1:17">
      <c r="A184" s="31"/>
      <c r="B184" s="36"/>
      <c r="C184" s="32"/>
      <c r="D184" s="33"/>
      <c r="E184" s="33"/>
      <c r="F184" s="33"/>
      <c r="G184" s="33"/>
      <c r="H184" s="34"/>
      <c r="I184" s="34"/>
      <c r="J184" s="35"/>
      <c r="K184" s="38"/>
      <c r="L184" s="36"/>
      <c r="M184" s="29">
        <f>IF(K184="",0,(SUMIF($G$13:$G$545,K184,$H$13:$H$545)))</f>
        <v>0</v>
      </c>
      <c r="N184" s="30">
        <f>IF(K184="",-1,(-($L$6-(M184/L184))/$L$6))</f>
        <v>-1</v>
      </c>
      <c r="O184" s="29">
        <f>IF(K184="",0,(SUMIF($G$228:$G$745,K184,$I$228:$I$745)))</f>
        <v>0</v>
      </c>
      <c r="P184" s="30">
        <f>IF(K184="",-1,(-($M$6-(O184/L184))/$M$6))</f>
        <v>-1</v>
      </c>
      <c r="Q184" s="37"/>
    </row>
    <row r="185" spans="1:17">
      <c r="A185" s="31"/>
      <c r="B185" s="36"/>
      <c r="C185" s="32"/>
      <c r="D185" s="33"/>
      <c r="E185" s="33"/>
      <c r="F185" s="33"/>
      <c r="G185" s="33"/>
      <c r="H185" s="34"/>
      <c r="I185" s="34"/>
      <c r="J185" s="35"/>
      <c r="K185" s="38"/>
      <c r="L185" s="36"/>
      <c r="M185" s="29">
        <f>IF(K185="",0,(SUMIF($G$13:$G$545,K185,$H$13:$H$545)))</f>
        <v>0</v>
      </c>
      <c r="N185" s="30">
        <f>IF(K185="",-1,(-($L$6-(M185/L185))/$L$6))</f>
        <v>-1</v>
      </c>
      <c r="O185" s="29">
        <f>IF(K185="",0,(SUMIF($G$228:$G$745,K185,$I$228:$I$745)))</f>
        <v>0</v>
      </c>
      <c r="P185" s="30">
        <f>IF(K185="",-1,(-($M$6-(O185/L185))/$M$6))</f>
        <v>-1</v>
      </c>
      <c r="Q185" s="37"/>
    </row>
    <row r="186" spans="1:17">
      <c r="A186" s="31"/>
      <c r="B186" s="36"/>
      <c r="C186" s="32"/>
      <c r="D186" s="33"/>
      <c r="E186" s="33"/>
      <c r="F186" s="33"/>
      <c r="G186" s="33"/>
      <c r="H186" s="34"/>
      <c r="I186" s="34"/>
      <c r="J186" s="35"/>
      <c r="K186" s="38"/>
      <c r="L186" s="36"/>
      <c r="M186" s="29">
        <f>IF(K186="",0,(SUMIF($G$13:$G$545,K186,$H$13:$H$545)))</f>
        <v>0</v>
      </c>
      <c r="N186" s="30">
        <f>IF(K186="",-1,(-($L$6-(M186/L186))/$L$6))</f>
        <v>-1</v>
      </c>
      <c r="O186" s="29">
        <f>IF(K186="",0,(SUMIF($G$228:$G$745,K186,$I$228:$I$745)))</f>
        <v>0</v>
      </c>
      <c r="P186" s="30">
        <f>IF(K186="",-1,(-($M$6-(O186/L186))/$M$6))</f>
        <v>-1</v>
      </c>
      <c r="Q186" s="37"/>
    </row>
    <row r="187" spans="1:17">
      <c r="A187" s="31"/>
      <c r="B187" s="36"/>
      <c r="C187" s="32"/>
      <c r="D187" s="33"/>
      <c r="E187" s="33"/>
      <c r="F187" s="33"/>
      <c r="G187" s="33"/>
      <c r="H187" s="34"/>
      <c r="I187" s="34"/>
      <c r="J187" s="35"/>
      <c r="K187" s="38"/>
      <c r="L187" s="36"/>
      <c r="M187" s="29">
        <f>IF(K187="",0,(SUMIF($G$13:$G$545,K187,$H$13:$H$545)))</f>
        <v>0</v>
      </c>
      <c r="N187" s="30">
        <f>IF(K187="",-1,(-($L$6-(M187/L187))/$L$6))</f>
        <v>-1</v>
      </c>
      <c r="O187" s="29">
        <f>IF(K187="",0,(SUMIF($G$228:$G$745,K187,$I$228:$I$745)))</f>
        <v>0</v>
      </c>
      <c r="P187" s="30">
        <f>IF(K187="",-1,(-($M$6-(O187/L187))/$M$6))</f>
        <v>-1</v>
      </c>
      <c r="Q187" s="37"/>
    </row>
    <row r="188" spans="1:17">
      <c r="A188" s="31"/>
      <c r="B188" s="36"/>
      <c r="C188" s="32"/>
      <c r="D188" s="33"/>
      <c r="E188" s="33"/>
      <c r="F188" s="33"/>
      <c r="G188" s="33"/>
      <c r="H188" s="34"/>
      <c r="I188" s="34"/>
      <c r="J188" s="35"/>
      <c r="K188" s="38"/>
      <c r="L188" s="36"/>
      <c r="M188" s="29">
        <f>IF(K188="",0,(SUMIF($G$13:$G$545,K188,$H$13:$H$545)))</f>
        <v>0</v>
      </c>
      <c r="N188" s="30">
        <f>IF(K188="",-1,(-($L$6-(M188/L188))/$L$6))</f>
        <v>-1</v>
      </c>
      <c r="O188" s="29">
        <f>IF(K188="",0,(SUMIF($G$228:$G$745,K188,$I$228:$I$745)))</f>
        <v>0</v>
      </c>
      <c r="P188" s="30">
        <f>IF(K188="",-1,(-($M$6-(O188/L188))/$M$6))</f>
        <v>-1</v>
      </c>
      <c r="Q188" s="37"/>
    </row>
    <row r="189" spans="1:17">
      <c r="A189" s="31"/>
      <c r="B189" s="36"/>
      <c r="C189" s="32"/>
      <c r="D189" s="33"/>
      <c r="E189" s="33"/>
      <c r="F189" s="33"/>
      <c r="G189" s="33"/>
      <c r="H189" s="34"/>
      <c r="I189" s="34"/>
      <c r="J189" s="35"/>
      <c r="K189" s="38"/>
      <c r="L189" s="36"/>
      <c r="M189" s="29">
        <f>IF(K189="",0,(SUMIF($G$13:$G$545,K189,$H$13:$H$545)))</f>
        <v>0</v>
      </c>
      <c r="N189" s="30">
        <f>IF(K189="",-1,(-($L$6-(M189/L189))/$L$6))</f>
        <v>-1</v>
      </c>
      <c r="O189" s="29">
        <f>IF(K189="",0,(SUMIF($G$228:$G$745,K189,$I$228:$I$745)))</f>
        <v>0</v>
      </c>
      <c r="P189" s="30">
        <f>IF(K189="",-1,(-($M$6-(O189/L189))/$M$6))</f>
        <v>-1</v>
      </c>
      <c r="Q189" s="37"/>
    </row>
    <row r="190" spans="1:17">
      <c r="A190" s="31"/>
      <c r="B190" s="36"/>
      <c r="C190" s="32"/>
      <c r="D190" s="33"/>
      <c r="E190" s="33"/>
      <c r="F190" s="33"/>
      <c r="G190" s="33"/>
      <c r="H190" s="34"/>
      <c r="I190" s="34"/>
      <c r="J190" s="35"/>
      <c r="K190" s="38"/>
      <c r="L190" s="36"/>
      <c r="M190" s="29">
        <f>IF(K190="",0,(SUMIF($G$13:$G$545,K190,$H$13:$H$545)))</f>
        <v>0</v>
      </c>
      <c r="N190" s="30">
        <f>IF(K190="",-1,(-($L$6-(M190/L190))/$L$6))</f>
        <v>-1</v>
      </c>
      <c r="O190" s="29">
        <f>IF(K190="",0,(SUMIF($G$228:$G$745,K190,$I$228:$I$745)))</f>
        <v>0</v>
      </c>
      <c r="P190" s="30">
        <f>IF(K190="",-1,(-($M$6-(O190/L190))/$M$6))</f>
        <v>-1</v>
      </c>
      <c r="Q190" s="37"/>
    </row>
    <row r="191" spans="1:17">
      <c r="A191" s="31"/>
      <c r="B191" s="36"/>
      <c r="C191" s="32"/>
      <c r="D191" s="33"/>
      <c r="E191" s="33"/>
      <c r="F191" s="33"/>
      <c r="G191" s="33"/>
      <c r="H191" s="34"/>
      <c r="I191" s="34"/>
      <c r="J191" s="35"/>
      <c r="K191" s="38"/>
      <c r="L191" s="36"/>
      <c r="M191" s="29">
        <f>IF(K191="",0,(SUMIF($G$13:$G$545,K191,$H$13:$H$545)))</f>
        <v>0</v>
      </c>
      <c r="N191" s="30">
        <f>IF(K191="",-1,(-($L$6-(M191/L191))/$L$6))</f>
        <v>-1</v>
      </c>
      <c r="O191" s="29">
        <f>IF(K191="",0,(SUMIF($G$228:$G$745,K191,$I$228:$I$745)))</f>
        <v>0</v>
      </c>
      <c r="P191" s="30">
        <f>IF(K191="",-1,(-($M$6-(O191/L191))/$M$6))</f>
        <v>-1</v>
      </c>
      <c r="Q191" s="37"/>
    </row>
    <row r="192" spans="1:17">
      <c r="A192" s="31"/>
      <c r="B192" s="36"/>
      <c r="C192" s="32"/>
      <c r="D192" s="33"/>
      <c r="E192" s="33"/>
      <c r="F192" s="33"/>
      <c r="G192" s="33"/>
      <c r="H192" s="34"/>
      <c r="I192" s="34"/>
      <c r="J192" s="35"/>
      <c r="K192" s="38"/>
      <c r="L192" s="36"/>
      <c r="M192" s="29">
        <f>IF(K192="",0,(SUMIF($G$13:$G$545,K192,$H$13:$H$545)))</f>
        <v>0</v>
      </c>
      <c r="N192" s="30">
        <f>IF(K192="",-1,(-($L$6-(M192/L192))/$L$6))</f>
        <v>-1</v>
      </c>
      <c r="O192" s="29">
        <f>IF(K192="",0,(SUMIF($G$228:$G$745,K192,$I$228:$I$745)))</f>
        <v>0</v>
      </c>
      <c r="P192" s="30">
        <f>IF(K192="",-1,(-($M$6-(O192/L192))/$M$6))</f>
        <v>-1</v>
      </c>
      <c r="Q192" s="37"/>
    </row>
    <row r="193" spans="1:17">
      <c r="A193" s="31"/>
      <c r="B193" s="36"/>
      <c r="C193" s="32"/>
      <c r="D193" s="33"/>
      <c r="E193" s="33"/>
      <c r="F193" s="33"/>
      <c r="G193" s="33"/>
      <c r="H193" s="34"/>
      <c r="I193" s="34"/>
      <c r="J193" s="35"/>
      <c r="K193" s="38"/>
      <c r="L193" s="36"/>
      <c r="M193" s="29">
        <f>IF(K193="",0,(SUMIF($G$13:$G$545,K193,$H$13:$H$545)))</f>
        <v>0</v>
      </c>
      <c r="N193" s="30">
        <f>IF(K193="",-1,(-($L$6-(M193/L193))/$L$6))</f>
        <v>-1</v>
      </c>
      <c r="O193" s="29">
        <f>IF(K193="",0,(SUMIF($G$228:$G$745,K193,$I$228:$I$745)))</f>
        <v>0</v>
      </c>
      <c r="P193" s="30">
        <f>IF(K193="",-1,(-($M$6-(O193/L193))/$M$6))</f>
        <v>-1</v>
      </c>
      <c r="Q193" s="37"/>
    </row>
    <row r="194" spans="1:17">
      <c r="A194" s="31"/>
      <c r="B194" s="36"/>
      <c r="C194" s="32"/>
      <c r="D194" s="33"/>
      <c r="E194" s="33"/>
      <c r="F194" s="33"/>
      <c r="G194" s="33"/>
      <c r="H194" s="34"/>
      <c r="I194" s="34"/>
      <c r="J194" s="35"/>
      <c r="K194" s="38"/>
      <c r="L194" s="36"/>
      <c r="M194" s="29">
        <f>IF(K194="",0,(SUMIF($G$13:$G$545,K194,$H$13:$H$545)))</f>
        <v>0</v>
      </c>
      <c r="N194" s="30">
        <f>IF(K194="",-1,(-($L$6-(M194/L194))/$L$6))</f>
        <v>-1</v>
      </c>
      <c r="O194" s="29">
        <f>IF(K194="",0,(SUMIF($G$228:$G$745,K194,$I$228:$I$745)))</f>
        <v>0</v>
      </c>
      <c r="P194" s="30">
        <f>IF(K194="",-1,(-($M$6-(O194/L194))/$M$6))</f>
        <v>-1</v>
      </c>
      <c r="Q194" s="37"/>
    </row>
    <row r="195" spans="1:17">
      <c r="A195" s="31"/>
      <c r="B195" s="36"/>
      <c r="C195" s="32"/>
      <c r="D195" s="33"/>
      <c r="E195" s="33"/>
      <c r="F195" s="33"/>
      <c r="G195" s="33"/>
      <c r="H195" s="34"/>
      <c r="I195" s="34"/>
      <c r="J195" s="35"/>
      <c r="K195" s="38"/>
      <c r="L195" s="36"/>
      <c r="M195" s="29">
        <f>IF(K195="",0,(SUMIF($G$13:$G$545,K195,$H$13:$H$545)))</f>
        <v>0</v>
      </c>
      <c r="N195" s="30">
        <f>IF(K195="",-1,(-($L$6-(M195/L195))/$L$6))</f>
        <v>-1</v>
      </c>
      <c r="O195" s="29">
        <f>IF(K195="",0,(SUMIF($G$228:$G$745,K195,$I$228:$I$745)))</f>
        <v>0</v>
      </c>
      <c r="P195" s="30">
        <f>IF(K195="",-1,(-($M$6-(O195/L195))/$M$6))</f>
        <v>-1</v>
      </c>
      <c r="Q195" s="37"/>
    </row>
    <row r="196" spans="1:17">
      <c r="A196" s="31"/>
      <c r="B196" s="36"/>
      <c r="C196" s="32"/>
      <c r="D196" s="33"/>
      <c r="E196" s="33"/>
      <c r="F196" s="33"/>
      <c r="G196" s="33"/>
      <c r="H196" s="34"/>
      <c r="I196" s="34"/>
      <c r="J196" s="35"/>
      <c r="K196" s="38"/>
      <c r="L196" s="36"/>
      <c r="M196" s="29">
        <f>IF(K196="",0,(SUMIF($G$13:$G$545,K196,$H$13:$H$545)))</f>
        <v>0</v>
      </c>
      <c r="N196" s="30">
        <f>IF(K196="",-1,(-($L$6-(M196/L196))/$L$6))</f>
        <v>-1</v>
      </c>
      <c r="O196" s="29">
        <f>IF(K196="",0,(SUMIF($G$228:$G$745,K196,$I$228:$I$745)))</f>
        <v>0</v>
      </c>
      <c r="P196" s="30">
        <f>IF(K196="",-1,(-($M$6-(O196/L196))/$M$6))</f>
        <v>-1</v>
      </c>
      <c r="Q196" s="37"/>
    </row>
    <row r="197" spans="1:17">
      <c r="A197" s="31"/>
      <c r="B197" s="36"/>
      <c r="C197" s="32"/>
      <c r="D197" s="33"/>
      <c r="E197" s="33"/>
      <c r="F197" s="33"/>
      <c r="G197" s="33"/>
      <c r="H197" s="34"/>
      <c r="I197" s="34"/>
      <c r="J197" s="35"/>
      <c r="K197" s="38"/>
      <c r="L197" s="36"/>
      <c r="M197" s="29">
        <f>IF(K197="",0,(SUMIF($G$13:$G$545,K197,$H$13:$H$545)))</f>
        <v>0</v>
      </c>
      <c r="N197" s="30">
        <f>IF(K197="",-1,(-($L$6-(M197/L197))/$L$6))</f>
        <v>-1</v>
      </c>
      <c r="O197" s="29">
        <f>IF(K197="",0,(SUMIF($G$228:$G$745,K197,$I$228:$I$745)))</f>
        <v>0</v>
      </c>
      <c r="P197" s="30">
        <f>IF(K197="",-1,(-($M$6-(O197/L197))/$M$6))</f>
        <v>-1</v>
      </c>
      <c r="Q197" s="37"/>
    </row>
    <row r="198" spans="1:17">
      <c r="A198" s="31"/>
      <c r="B198" s="36"/>
      <c r="C198" s="32"/>
      <c r="D198" s="33"/>
      <c r="E198" s="33"/>
      <c r="F198" s="33"/>
      <c r="G198" s="33"/>
      <c r="H198" s="34"/>
      <c r="I198" s="34"/>
      <c r="J198" s="35"/>
      <c r="K198" s="38"/>
      <c r="L198" s="36"/>
      <c r="M198" s="29">
        <f>IF(K198="",0,(SUMIF($G$13:$G$545,K198,$H$13:$H$545)))</f>
        <v>0</v>
      </c>
      <c r="N198" s="30">
        <f>IF(K198="",-1,(-($L$6-(M198/L198))/$L$6))</f>
        <v>-1</v>
      </c>
      <c r="O198" s="29">
        <f>IF(K198="",0,(SUMIF($G$228:$G$745,K198,$I$228:$I$745)))</f>
        <v>0</v>
      </c>
      <c r="P198" s="30">
        <f>IF(K198="",-1,(-($M$6-(O198/L198))/$M$6))</f>
        <v>-1</v>
      </c>
      <c r="Q198" s="37"/>
    </row>
    <row r="199" spans="1:17">
      <c r="A199" s="31"/>
      <c r="B199" s="36"/>
      <c r="C199" s="32"/>
      <c r="D199" s="33"/>
      <c r="E199" s="33"/>
      <c r="F199" s="33"/>
      <c r="G199" s="33"/>
      <c r="H199" s="34"/>
      <c r="I199" s="34"/>
      <c r="J199" s="35"/>
      <c r="K199" s="38"/>
      <c r="L199" s="36"/>
      <c r="M199" s="29">
        <f>IF(K199="",0,(SUMIF($G$13:$G$545,K199,$H$13:$H$545)))</f>
        <v>0</v>
      </c>
      <c r="N199" s="30">
        <f>IF(K199="",-1,(-($L$6-(M199/L199))/$L$6))</f>
        <v>-1</v>
      </c>
      <c r="O199" s="29">
        <f>IF(K199="",0,(SUMIF($G$228:$G$745,K199,$I$228:$I$745)))</f>
        <v>0</v>
      </c>
      <c r="P199" s="30">
        <f>IF(K199="",-1,(-($M$6-(O199/L199))/$M$6))</f>
        <v>-1</v>
      </c>
      <c r="Q199" s="37"/>
    </row>
    <row r="200" spans="1:17">
      <c r="A200" s="31"/>
      <c r="B200" s="36"/>
      <c r="C200" s="32"/>
      <c r="D200" s="33"/>
      <c r="E200" s="33"/>
      <c r="F200" s="33"/>
      <c r="G200" s="33"/>
      <c r="H200" s="34"/>
      <c r="I200" s="34"/>
      <c r="J200" s="35"/>
      <c r="K200" s="38"/>
      <c r="L200" s="36"/>
      <c r="M200" s="29">
        <f>IF(K200="",0,(SUMIF($G$13:$G$545,K200,$H$13:$H$545)))</f>
        <v>0</v>
      </c>
      <c r="N200" s="30">
        <f>IF(K200="",-1,(-($L$6-(M200/L200))/$L$6))</f>
        <v>-1</v>
      </c>
      <c r="O200" s="29">
        <f>IF(K200="",0,(SUMIF($G$228:$G$745,K200,$I$228:$I$745)))</f>
        <v>0</v>
      </c>
      <c r="P200" s="30">
        <f>IF(K200="",-1,(-($M$6-(O200/L200))/$M$6))</f>
        <v>-1</v>
      </c>
      <c r="Q200" s="37"/>
    </row>
    <row r="201" spans="1:17">
      <c r="A201" s="31"/>
      <c r="B201" s="36"/>
      <c r="C201" s="32"/>
      <c r="D201" s="33"/>
      <c r="E201" s="33"/>
      <c r="F201" s="33"/>
      <c r="G201" s="33"/>
      <c r="H201" s="34"/>
      <c r="I201" s="34"/>
      <c r="J201" s="35"/>
      <c r="K201" s="38"/>
      <c r="L201" s="36"/>
      <c r="M201" s="29">
        <f>IF(K201="",0,(SUMIF($G$13:$G$545,K201,$H$13:$H$545)))</f>
        <v>0</v>
      </c>
      <c r="N201" s="30">
        <f>IF(K201="",-1,(-($L$6-(M201/L201))/$L$6))</f>
        <v>-1</v>
      </c>
      <c r="O201" s="29">
        <f>IF(K201="",0,(SUMIF($G$228:$G$745,K201,$I$228:$I$745)))</f>
        <v>0</v>
      </c>
      <c r="P201" s="30">
        <f>IF(K201="",-1,(-($M$6-(O201/L201))/$M$6))</f>
        <v>-1</v>
      </c>
      <c r="Q201" s="37"/>
    </row>
    <row r="202" spans="1:17">
      <c r="A202" s="31"/>
      <c r="B202" s="36"/>
      <c r="C202" s="32"/>
      <c r="D202" s="33"/>
      <c r="E202" s="33"/>
      <c r="F202" s="33"/>
      <c r="G202" s="33"/>
      <c r="H202" s="34"/>
      <c r="I202" s="34"/>
      <c r="J202" s="35"/>
      <c r="K202" s="38"/>
      <c r="L202" s="36"/>
      <c r="M202" s="29">
        <f>IF(K202="",0,(SUMIF($G$13:$G$545,K202,$H$13:$H$545)))</f>
        <v>0</v>
      </c>
      <c r="N202" s="30">
        <f>IF(K202="",-1,(-($L$6-(M202/L202))/$L$6))</f>
        <v>-1</v>
      </c>
      <c r="O202" s="29">
        <f>IF(K202="",0,(SUMIF($G$228:$G$745,K202,$I$228:$I$745)))</f>
        <v>0</v>
      </c>
      <c r="P202" s="30">
        <f>IF(K202="",-1,(-($M$6-(O202/L202))/$M$6))</f>
        <v>-1</v>
      </c>
      <c r="Q202" s="37"/>
    </row>
    <row r="203" spans="1:17">
      <c r="A203" s="31"/>
      <c r="B203" s="36"/>
      <c r="C203" s="32"/>
      <c r="D203" s="33"/>
      <c r="E203" s="33"/>
      <c r="F203" s="33"/>
      <c r="G203" s="33"/>
      <c r="H203" s="34"/>
      <c r="I203" s="34"/>
      <c r="J203" s="35"/>
      <c r="K203" s="38"/>
      <c r="L203" s="36"/>
      <c r="M203" s="29">
        <f>IF(K203="",0,(SUMIF($G$13:$G$545,K203,$H$13:$H$545)))</f>
        <v>0</v>
      </c>
      <c r="N203" s="30">
        <f>IF(K203="",-1,(-($L$6-(M203/L203))/$L$6))</f>
        <v>-1</v>
      </c>
      <c r="O203" s="29">
        <f>IF(K203="",0,(SUMIF($G$228:$G$745,K203,$I$228:$I$745)))</f>
        <v>0</v>
      </c>
      <c r="P203" s="30">
        <f>IF(K203="",-1,(-($M$6-(O203/L203))/$M$6))</f>
        <v>-1</v>
      </c>
      <c r="Q203" s="37"/>
    </row>
    <row r="204" spans="1:17">
      <c r="A204" s="31"/>
      <c r="B204" s="36"/>
      <c r="C204" s="32"/>
      <c r="D204" s="33"/>
      <c r="E204" s="33"/>
      <c r="F204" s="33"/>
      <c r="G204" s="33"/>
      <c r="H204" s="34"/>
      <c r="I204" s="34"/>
      <c r="J204" s="35"/>
      <c r="K204" s="38"/>
      <c r="L204" s="36"/>
      <c r="M204" s="29">
        <f>IF(K204="",0,(SUMIF($G$13:$G$545,K204,$H$13:$H$545)))</f>
        <v>0</v>
      </c>
      <c r="N204" s="30">
        <f>IF(K204="",-1,(-($L$6-(M204/L204))/$L$6))</f>
        <v>-1</v>
      </c>
      <c r="O204" s="29">
        <f>IF(K204="",0,(SUMIF($G$228:$G$745,K204,$I$228:$I$745)))</f>
        <v>0</v>
      </c>
      <c r="P204" s="30">
        <f>IF(K204="",-1,(-($M$6-(O204/L204))/$M$6))</f>
        <v>-1</v>
      </c>
      <c r="Q204" s="37"/>
    </row>
    <row r="205" spans="1:17">
      <c r="A205" s="31"/>
      <c r="B205" s="36"/>
      <c r="C205" s="32"/>
      <c r="D205" s="33"/>
      <c r="E205" s="33"/>
      <c r="F205" s="33"/>
      <c r="G205" s="33"/>
      <c r="H205" s="34"/>
      <c r="I205" s="34"/>
      <c r="J205" s="35"/>
      <c r="K205" s="38"/>
      <c r="L205" s="36"/>
      <c r="M205" s="29">
        <f>IF(K205="",0,(SUMIF($G$13:$G$545,K205,$H$13:$H$545)))</f>
        <v>0</v>
      </c>
      <c r="N205" s="30">
        <f>IF(K205="",-1,(-($L$6-(M205/L205))/$L$6))</f>
        <v>-1</v>
      </c>
      <c r="O205" s="29">
        <f>IF(K205="",0,(SUMIF($G$228:$G$745,K205,$I$228:$I$745)))</f>
        <v>0</v>
      </c>
      <c r="P205" s="30">
        <f>IF(K205="",-1,(-($M$6-(O205/L205))/$M$6))</f>
        <v>-1</v>
      </c>
      <c r="Q205" s="37"/>
    </row>
    <row r="206" spans="1:17">
      <c r="A206" s="31"/>
      <c r="B206" s="36"/>
      <c r="C206" s="32"/>
      <c r="D206" s="33"/>
      <c r="E206" s="33"/>
      <c r="F206" s="33"/>
      <c r="G206" s="33"/>
      <c r="H206" s="34"/>
      <c r="I206" s="34"/>
      <c r="J206" s="35"/>
      <c r="K206" s="38"/>
      <c r="L206" s="36"/>
      <c r="M206" s="29">
        <f>IF(K206="",0,(SUMIF($G$13:$G$545,K206,$H$13:$H$545)))</f>
        <v>0</v>
      </c>
      <c r="N206" s="30">
        <f>IF(K206="",-1,(-($L$6-(M206/L206))/$L$6))</f>
        <v>-1</v>
      </c>
      <c r="O206" s="29">
        <f>IF(K206="",0,(SUMIF($G$228:$G$745,K206,$I$228:$I$745)))</f>
        <v>0</v>
      </c>
      <c r="P206" s="30">
        <f>IF(K206="",-1,(-($M$6-(O206/L206))/$M$6))</f>
        <v>-1</v>
      </c>
      <c r="Q206" s="37"/>
    </row>
    <row r="207" spans="1:17">
      <c r="A207" s="31"/>
      <c r="B207" s="36"/>
      <c r="C207" s="32"/>
      <c r="D207" s="33"/>
      <c r="E207" s="33"/>
      <c r="F207" s="33"/>
      <c r="G207" s="33"/>
      <c r="H207" s="34"/>
      <c r="I207" s="34"/>
      <c r="J207" s="35"/>
      <c r="K207" s="38"/>
      <c r="L207" s="36"/>
      <c r="M207" s="29">
        <f>IF(K207="",0,(SUMIF($G$13:$G$545,K207,$H$13:$H$545)))</f>
        <v>0</v>
      </c>
      <c r="N207" s="30">
        <f>IF(K207="",-1,(-($L$6-(M207/L207))/$L$6))</f>
        <v>-1</v>
      </c>
      <c r="O207" s="29">
        <f>IF(K207="",0,(SUMIF($G$228:$G$745,K207,$I$228:$I$745)))</f>
        <v>0</v>
      </c>
      <c r="P207" s="30">
        <f>IF(K207="",-1,(-($M$6-(O207/L207))/$M$6))</f>
        <v>-1</v>
      </c>
      <c r="Q207" s="37"/>
    </row>
    <row r="208" spans="1:17">
      <c r="A208" s="31"/>
      <c r="B208" s="36"/>
      <c r="C208" s="32"/>
      <c r="D208" s="33"/>
      <c r="E208" s="33"/>
      <c r="F208" s="33"/>
      <c r="G208" s="33"/>
      <c r="H208" s="34"/>
      <c r="I208" s="34"/>
      <c r="J208" s="35"/>
      <c r="K208" s="38"/>
      <c r="L208" s="36"/>
      <c r="M208" s="29">
        <f>IF(K208="",0,(SUMIF($G$13:$G$545,K208,$H$13:$H$545)))</f>
        <v>0</v>
      </c>
      <c r="N208" s="30">
        <f>IF(K208="",-1,(-($L$6-(M208/L208))/$L$6))</f>
        <v>-1</v>
      </c>
      <c r="O208" s="29">
        <f>IF(K208="",0,(SUMIF($G$228:$G$745,K208,$I$228:$I$745)))</f>
        <v>0</v>
      </c>
      <c r="P208" s="30">
        <f>IF(K208="",-1,(-($M$6-(O208/L208))/$M$6))</f>
        <v>-1</v>
      </c>
      <c r="Q208" s="37"/>
    </row>
    <row r="209" spans="1:17">
      <c r="A209" s="31"/>
      <c r="B209" s="36"/>
      <c r="C209" s="32"/>
      <c r="D209" s="33"/>
      <c r="E209" s="33"/>
      <c r="F209" s="33"/>
      <c r="G209" s="33"/>
      <c r="H209" s="34"/>
      <c r="I209" s="34"/>
      <c r="J209" s="35"/>
      <c r="K209" s="38"/>
      <c r="L209" s="36"/>
      <c r="M209" s="29">
        <f>IF(K209="",0,(SUMIF($G$13:$G$545,K209,$H$13:$H$545)))</f>
        <v>0</v>
      </c>
      <c r="N209" s="30">
        <f>IF(K209="",-1,(-($L$6-(M209/L209))/$L$6))</f>
        <v>-1</v>
      </c>
      <c r="O209" s="29">
        <f>IF(K209="",0,(SUMIF($G$228:$G$745,K209,$I$228:$I$745)))</f>
        <v>0</v>
      </c>
      <c r="P209" s="30">
        <f>IF(K209="",-1,(-($M$6-(O209/L209))/$M$6))</f>
        <v>-1</v>
      </c>
      <c r="Q209" s="37"/>
    </row>
    <row r="210" spans="1:17">
      <c r="A210" s="31"/>
      <c r="B210" s="36"/>
      <c r="C210" s="32"/>
      <c r="D210" s="33"/>
      <c r="E210" s="33"/>
      <c r="F210" s="33"/>
      <c r="G210" s="33"/>
      <c r="H210" s="34"/>
      <c r="I210" s="34"/>
      <c r="J210" s="35"/>
      <c r="K210" s="38"/>
      <c r="L210" s="36"/>
      <c r="M210" s="29">
        <f>IF(K210="",0,(SUMIF($G$13:$G$545,K210,$H$13:$H$545)))</f>
        <v>0</v>
      </c>
      <c r="N210" s="30">
        <f>IF(K210="",-1,(-($L$6-(M210/L210))/$L$6))</f>
        <v>-1</v>
      </c>
      <c r="O210" s="29">
        <f>IF(K210="",0,(SUMIF($G$228:$G$745,K210,$I$228:$I$745)))</f>
        <v>0</v>
      </c>
      <c r="P210" s="30">
        <f>IF(K210="",-1,(-($M$6-(O210/L210))/$M$6))</f>
        <v>-1</v>
      </c>
      <c r="Q210" s="37"/>
    </row>
    <row r="211" spans="1:17">
      <c r="A211" s="31"/>
      <c r="B211" s="36"/>
      <c r="C211" s="32"/>
      <c r="D211" s="33"/>
      <c r="E211" s="33"/>
      <c r="F211" s="33"/>
      <c r="G211" s="33"/>
      <c r="H211" s="34"/>
      <c r="I211" s="34"/>
      <c r="J211" s="35"/>
      <c r="K211" s="38"/>
      <c r="L211" s="36"/>
      <c r="M211" s="29">
        <f>IF(K211="",0,(SUMIF($G$13:$G$545,K211,$H$13:$H$545)))</f>
        <v>0</v>
      </c>
      <c r="N211" s="30">
        <f>IF(K211="",-1,(-($L$6-(M211/L211))/$L$6))</f>
        <v>-1</v>
      </c>
      <c r="O211" s="29">
        <f>IF(K211="",0,(SUMIF($G$228:$G$745,K211,$I$228:$I$745)))</f>
        <v>0</v>
      </c>
      <c r="P211" s="30">
        <f>IF(K211="",-1,(-($M$6-(O211/L211))/$M$6))</f>
        <v>-1</v>
      </c>
      <c r="Q211" s="37"/>
    </row>
    <row r="212" spans="1:17">
      <c r="A212" s="31"/>
      <c r="B212" s="36"/>
      <c r="C212" s="32"/>
      <c r="D212" s="33"/>
      <c r="E212" s="33"/>
      <c r="F212" s="33"/>
      <c r="G212" s="33"/>
      <c r="H212" s="34"/>
      <c r="I212" s="34"/>
      <c r="J212" s="35"/>
      <c r="K212" s="38"/>
      <c r="L212" s="36"/>
      <c r="M212" s="29">
        <f>IF(K212="",0,(SUMIF($G$13:$G$545,K212,$H$13:$H$545)))</f>
        <v>0</v>
      </c>
      <c r="N212" s="30">
        <f>IF(K212="",-1,(-($L$6-(M212/L212))/$L$6))</f>
        <v>-1</v>
      </c>
      <c r="O212" s="29">
        <f>IF(K212="",0,(SUMIF($G$228:$G$745,K212,$I$228:$I$745)))</f>
        <v>0</v>
      </c>
      <c r="P212" s="30">
        <f>IF(K212="",-1,(-($M$6-(O212/L212))/$M$6))</f>
        <v>-1</v>
      </c>
      <c r="Q212" s="37"/>
    </row>
    <row r="213" spans="1:17">
      <c r="A213" s="31"/>
      <c r="B213" s="36"/>
      <c r="C213" s="32"/>
      <c r="D213" s="33"/>
      <c r="E213" s="33"/>
      <c r="F213" s="33"/>
      <c r="G213" s="33"/>
      <c r="H213" s="34"/>
      <c r="I213" s="34"/>
      <c r="J213" s="35"/>
      <c r="K213" s="38"/>
      <c r="L213" s="36"/>
      <c r="M213" s="29">
        <f>IF(K213="",0,(SUMIF($G$13:$G$545,K213,$H$13:$H$545)))</f>
        <v>0</v>
      </c>
      <c r="N213" s="30">
        <f>IF(K213="",-1,(-($L$6-(M213/L213))/$L$6))</f>
        <v>-1</v>
      </c>
      <c r="O213" s="29">
        <f>IF(K213="",0,(SUMIF($G$228:$G$745,K213,$I$228:$I$745)))</f>
        <v>0</v>
      </c>
      <c r="P213" s="30">
        <f>IF(K213="",-1,(-($M$6-(O213/L213))/$M$6))</f>
        <v>-1</v>
      </c>
      <c r="Q213" s="37"/>
    </row>
    <row r="214" spans="1:17">
      <c r="A214" s="31"/>
      <c r="B214" s="36"/>
      <c r="C214" s="32"/>
      <c r="D214" s="33"/>
      <c r="E214" s="33"/>
      <c r="F214" s="33"/>
      <c r="G214" s="33"/>
      <c r="H214" s="34"/>
      <c r="I214" s="34"/>
      <c r="J214" s="35"/>
      <c r="K214" s="38"/>
      <c r="L214" s="36"/>
      <c r="M214" s="29">
        <f>IF(K214="",0,(SUMIF($G$13:$G$545,K214,$H$13:$H$545)))</f>
        <v>0</v>
      </c>
      <c r="N214" s="30">
        <f>IF(K214="",-1,(-($L$6-(M214/L214))/$L$6))</f>
        <v>-1</v>
      </c>
      <c r="O214" s="29">
        <f>IF(K214="",0,(SUMIF($G$228:$G$745,K214,$I$228:$I$745)))</f>
        <v>0</v>
      </c>
      <c r="P214" s="30">
        <f>IF(K214="",-1,(-($M$6-(O214/L214))/$M$6))</f>
        <v>-1</v>
      </c>
      <c r="Q214" s="37"/>
    </row>
    <row r="215" spans="1:17">
      <c r="A215" s="31"/>
      <c r="B215" s="36"/>
      <c r="C215" s="32"/>
      <c r="D215" s="33"/>
      <c r="E215" s="33"/>
      <c r="F215" s="33"/>
      <c r="G215" s="33"/>
      <c r="H215" s="34"/>
      <c r="I215" s="34"/>
      <c r="J215" s="35"/>
      <c r="K215" s="38"/>
      <c r="L215" s="36"/>
      <c r="M215" s="29">
        <f>IF(K215="",0,(SUMIF($G$13:$G$545,K215,$H$13:$H$545)))</f>
        <v>0</v>
      </c>
      <c r="N215" s="30">
        <f>IF(K215="",-1,(-($L$6-(M215/L215))/$L$6))</f>
        <v>-1</v>
      </c>
      <c r="O215" s="29">
        <f>IF(K215="",0,(SUMIF($G$228:$G$745,K215,$I$228:$I$745)))</f>
        <v>0</v>
      </c>
      <c r="P215" s="30">
        <f>IF(K215="",-1,(-($M$6-(O215/L215))/$M$6))</f>
        <v>-1</v>
      </c>
      <c r="Q215" s="37"/>
    </row>
    <row r="216" spans="1:17">
      <c r="A216" s="31"/>
      <c r="B216" s="36"/>
      <c r="C216" s="32"/>
      <c r="D216" s="33"/>
      <c r="E216" s="33"/>
      <c r="F216" s="33"/>
      <c r="G216" s="33"/>
      <c r="H216" s="34"/>
      <c r="I216" s="34"/>
      <c r="J216" s="35"/>
      <c r="K216" s="38"/>
      <c r="L216" s="36"/>
      <c r="M216" s="29">
        <f>IF(K216="",0,(SUMIF($G$13:$G$545,K216,$H$13:$H$545)))</f>
        <v>0</v>
      </c>
      <c r="N216" s="30">
        <f>IF(K216="",-1,(-($L$6-(M216/L216))/$L$6))</f>
        <v>-1</v>
      </c>
      <c r="O216" s="29">
        <f>IF(K216="",0,(SUMIF($G$228:$G$745,K216,$I$228:$I$745)))</f>
        <v>0</v>
      </c>
      <c r="P216" s="30">
        <f>IF(K216="",-1,(-($M$6-(O216/L216))/$M$6))</f>
        <v>-1</v>
      </c>
      <c r="Q216" s="37"/>
    </row>
    <row r="217" spans="1:17">
      <c r="A217" s="31"/>
      <c r="B217" s="36"/>
      <c r="C217" s="32"/>
      <c r="D217" s="33"/>
      <c r="E217" s="33"/>
      <c r="F217" s="33"/>
      <c r="G217" s="33"/>
      <c r="H217" s="34"/>
      <c r="I217" s="34"/>
      <c r="J217" s="35"/>
      <c r="K217" s="38"/>
      <c r="L217" s="36"/>
      <c r="M217" s="29">
        <f>IF(K217="",0,(SUMIF($G$13:$G$545,K217,$H$13:$H$545)))</f>
        <v>0</v>
      </c>
      <c r="N217" s="30">
        <f>IF(K217="",-1,(-($L$6-(M217/L217))/$L$6))</f>
        <v>-1</v>
      </c>
      <c r="O217" s="29">
        <f>IF(K217="",0,(SUMIF($G$228:$G$745,K217,$I$228:$I$745)))</f>
        <v>0</v>
      </c>
      <c r="P217" s="30">
        <f>IF(K217="",-1,(-($M$6-(O217/L217))/$M$6))</f>
        <v>-1</v>
      </c>
      <c r="Q217" s="37"/>
    </row>
    <row r="218" spans="1:17">
      <c r="A218" s="31"/>
      <c r="B218" s="36"/>
      <c r="C218" s="32"/>
      <c r="D218" s="33"/>
      <c r="E218" s="33"/>
      <c r="F218" s="33"/>
      <c r="G218" s="33"/>
      <c r="H218" s="34"/>
      <c r="I218" s="34"/>
      <c r="J218" s="35"/>
      <c r="K218" s="38"/>
      <c r="L218" s="36"/>
      <c r="M218" s="29">
        <f>IF(K218="",0,(SUMIF($G$13:$G$545,K218,$H$13:$H$545)))</f>
        <v>0</v>
      </c>
      <c r="N218" s="30">
        <f>IF(K218="",-1,(-($L$6-(M218/L218))/$L$6))</f>
        <v>-1</v>
      </c>
      <c r="O218" s="29">
        <f>IF(K218="",0,(SUMIF($G$228:$G$745,K218,$I$228:$I$745)))</f>
        <v>0</v>
      </c>
      <c r="P218" s="30">
        <f>IF(K218="",-1,(-($M$6-(O218/L218))/$M$6))</f>
        <v>-1</v>
      </c>
      <c r="Q218" s="37"/>
    </row>
    <row r="219" spans="1:17">
      <c r="A219" s="31"/>
      <c r="B219" s="36"/>
      <c r="C219" s="32"/>
      <c r="D219" s="33"/>
      <c r="E219" s="33"/>
      <c r="F219" s="33"/>
      <c r="G219" s="33"/>
      <c r="H219" s="34"/>
      <c r="I219" s="34"/>
      <c r="J219" s="35"/>
      <c r="K219" s="38"/>
      <c r="L219" s="36"/>
      <c r="M219" s="29">
        <f>IF(K219="",0,(SUMIF($G$13:$G$545,K219,$H$13:$H$545)))</f>
        <v>0</v>
      </c>
      <c r="N219" s="30">
        <f>IF(K219="",-1,(-($L$6-(M219/L219))/$L$6))</f>
        <v>-1</v>
      </c>
      <c r="O219" s="29">
        <f>IF(K219="",0,(SUMIF($G$228:$G$745,K219,$I$228:$I$745)))</f>
        <v>0</v>
      </c>
      <c r="P219" s="30">
        <f>IF(K219="",-1,(-($M$6-(O219/L219))/$M$6))</f>
        <v>-1</v>
      </c>
      <c r="Q219" s="37"/>
    </row>
    <row r="220" spans="1:17">
      <c r="A220" s="31"/>
      <c r="B220" s="36"/>
      <c r="C220" s="32"/>
      <c r="D220" s="33"/>
      <c r="E220" s="33"/>
      <c r="F220" s="33"/>
      <c r="G220" s="33"/>
      <c r="H220" s="34"/>
      <c r="I220" s="34"/>
      <c r="J220" s="35"/>
      <c r="K220" s="38"/>
      <c r="L220" s="36"/>
      <c r="M220" s="29">
        <f>IF(K220="",0,(SUMIF($G$13:$G$545,K220,$H$13:$H$545)))</f>
        <v>0</v>
      </c>
      <c r="N220" s="30">
        <f>IF(K220="",-1,(-($L$6-(M220/L220))/$L$6))</f>
        <v>-1</v>
      </c>
      <c r="O220" s="29">
        <f>IF(K220="",0,(SUMIF($G$228:$G$745,K220,$I$228:$I$745)))</f>
        <v>0</v>
      </c>
      <c r="P220" s="30">
        <f>IF(K220="",-1,(-($M$6-(O220/L220))/$M$6))</f>
        <v>-1</v>
      </c>
      <c r="Q220" s="37"/>
    </row>
    <row r="221" spans="1:17">
      <c r="A221" s="31"/>
      <c r="B221" s="36"/>
      <c r="C221" s="32"/>
      <c r="D221" s="33"/>
      <c r="E221" s="33"/>
      <c r="F221" s="33"/>
      <c r="G221" s="33"/>
      <c r="H221" s="34"/>
      <c r="I221" s="34"/>
      <c r="J221" s="35"/>
      <c r="K221" s="38"/>
      <c r="L221" s="36"/>
      <c r="M221" s="29">
        <f>IF(K221="",0,(SUMIF($G$13:$G$545,K221,$H$13:$H$545)))</f>
        <v>0</v>
      </c>
      <c r="N221" s="30">
        <f>IF(K221="",-1,(-($L$6-(M221/L221))/$L$6))</f>
        <v>-1</v>
      </c>
      <c r="O221" s="29">
        <f>IF(K221="",0,(SUMIF($G$228:$G$745,K221,$I$228:$I$745)))</f>
        <v>0</v>
      </c>
      <c r="P221" s="30">
        <f>IF(K221="",-1,(-($M$6-(O221/L221))/$M$6))</f>
        <v>-1</v>
      </c>
      <c r="Q221" s="37"/>
    </row>
    <row r="222" spans="1:17">
      <c r="A222" s="31"/>
      <c r="B222" s="36"/>
      <c r="C222" s="32"/>
      <c r="D222" s="33"/>
      <c r="E222" s="33"/>
      <c r="F222" s="33"/>
      <c r="G222" s="33"/>
      <c r="H222" s="34"/>
      <c r="I222" s="34"/>
      <c r="J222" s="35"/>
      <c r="K222" s="38"/>
      <c r="L222" s="36"/>
      <c r="M222" s="29">
        <f>IF(K222="",0,(SUMIF($G$13:$G$545,K222,$H$13:$H$545)))</f>
        <v>0</v>
      </c>
      <c r="N222" s="30">
        <f>IF(K222="",-1,(-($L$6-(M222/L222))/$L$6))</f>
        <v>-1</v>
      </c>
      <c r="O222" s="29">
        <f>IF(K222="",0,(SUMIF($G$228:$G$745,K222,$I$228:$I$745)))</f>
        <v>0</v>
      </c>
      <c r="P222" s="30">
        <f>IF(K222="",-1,(-($M$6-(O222/L222))/$M$6))</f>
        <v>-1</v>
      </c>
      <c r="Q222" s="37"/>
    </row>
    <row r="223" spans="1:17">
      <c r="A223" s="31"/>
      <c r="B223" s="36"/>
      <c r="C223" s="32"/>
      <c r="D223" s="33"/>
      <c r="E223" s="33"/>
      <c r="F223" s="33"/>
      <c r="G223" s="33"/>
      <c r="H223" s="34"/>
      <c r="I223" s="34"/>
      <c r="J223" s="35"/>
      <c r="K223" s="38"/>
      <c r="L223" s="36"/>
      <c r="M223" s="29">
        <f>IF(K223="",0,(SUMIF($G$13:$G$545,K223,$H$13:$H$545)))</f>
        <v>0</v>
      </c>
      <c r="N223" s="30">
        <f>IF(K223="",-1,(-($L$6-(M223/L223))/$L$6))</f>
        <v>-1</v>
      </c>
      <c r="O223" s="29">
        <f>IF(K223="",0,(SUMIF($G$228:$G$745,K223,$I$228:$I$745)))</f>
        <v>0</v>
      </c>
      <c r="P223" s="30">
        <f>IF(K223="",-1,(-($M$6-(O223/L223))/$M$6))</f>
        <v>-1</v>
      </c>
      <c r="Q223" s="37"/>
    </row>
    <row r="224" spans="1:17">
      <c r="A224" s="31"/>
      <c r="B224" s="36"/>
      <c r="C224" s="32"/>
      <c r="D224" s="33"/>
      <c r="E224" s="33"/>
      <c r="F224" s="33"/>
      <c r="G224" s="33"/>
      <c r="H224" s="34"/>
      <c r="I224" s="34"/>
      <c r="J224" s="35"/>
      <c r="K224" s="38"/>
      <c r="L224" s="36"/>
      <c r="M224" s="29">
        <f>IF(K224="",0,(SUMIF($G$13:$G$545,K224,$H$13:$H$545)))</f>
        <v>0</v>
      </c>
      <c r="N224" s="30">
        <f>IF(K224="",-1,(-($L$6-(M224/L224))/$L$6))</f>
        <v>-1</v>
      </c>
      <c r="O224" s="29">
        <f>IF(K224="",0,(SUMIF($G$228:$G$745,K224,$I$228:$I$745)))</f>
        <v>0</v>
      </c>
      <c r="P224" s="30">
        <f>IF(K224="",-1,(-($M$6-(O224/L224))/$M$6))</f>
        <v>-1</v>
      </c>
      <c r="Q224" s="37"/>
    </row>
    <row r="225" spans="1:17">
      <c r="A225" s="31"/>
      <c r="B225" s="36"/>
      <c r="C225" s="32"/>
      <c r="D225" s="33"/>
      <c r="E225" s="33"/>
      <c r="F225" s="33"/>
      <c r="G225" s="33"/>
      <c r="H225" s="34"/>
      <c r="I225" s="34"/>
      <c r="J225" s="35"/>
      <c r="K225" s="38"/>
      <c r="L225" s="36"/>
      <c r="M225" s="29">
        <f>IF(K225="",0,(SUMIF($G$13:$G$545,K225,$H$13:$H$545)))</f>
        <v>0</v>
      </c>
      <c r="N225" s="30">
        <f>IF(K225="",-1,(-($L$6-(M225/L225))/$L$6))</f>
        <v>-1</v>
      </c>
      <c r="O225" s="29">
        <f>IF(K225="",0,(SUMIF($G$228:$G$745,K225,$I$228:$I$745)))</f>
        <v>0</v>
      </c>
      <c r="P225" s="30">
        <f>IF(K225="",-1,(-($M$6-(O225/L225))/$M$6))</f>
        <v>-1</v>
      </c>
      <c r="Q225" s="37"/>
    </row>
    <row r="226" spans="1:17">
      <c r="A226" s="31"/>
      <c r="B226" s="36"/>
      <c r="C226" s="32"/>
      <c r="D226" s="33"/>
      <c r="E226" s="33"/>
      <c r="F226" s="33"/>
      <c r="G226" s="33"/>
      <c r="H226" s="34"/>
      <c r="I226" s="34"/>
      <c r="J226" s="35"/>
      <c r="K226" s="38"/>
      <c r="L226" s="36"/>
      <c r="M226" s="29">
        <f>IF(K226="",0,(SUMIF($G$13:$G$545,K226,$H$13:$H$545)))</f>
        <v>0</v>
      </c>
      <c r="N226" s="30">
        <f>IF(K226="",-1,(-($L$6-(M226/L226))/$L$6))</f>
        <v>-1</v>
      </c>
      <c r="O226" s="29">
        <f>IF(K226="",0,(SUMIF($G$228:$G$745,K226,$I$228:$I$745)))</f>
        <v>0</v>
      </c>
      <c r="P226" s="30">
        <f>IF(K226="",-1,(-($M$6-(O226/L226))/$M$6))</f>
        <v>-1</v>
      </c>
      <c r="Q226" s="37"/>
    </row>
    <row r="227" spans="1:17">
      <c r="A227" s="31"/>
      <c r="B227" s="36"/>
      <c r="C227" s="32"/>
      <c r="D227" s="33"/>
      <c r="E227" s="33"/>
      <c r="F227" s="33"/>
      <c r="G227" s="33"/>
      <c r="H227" s="34"/>
      <c r="I227" s="34"/>
      <c r="J227" s="35"/>
      <c r="K227" s="38"/>
      <c r="L227" s="36"/>
      <c r="M227" s="29">
        <f>IF(K227="",0,(SUMIF($G$13:$G$545,K227,$H$13:$H$545)))</f>
        <v>0</v>
      </c>
      <c r="N227" s="30">
        <f>IF(K227="",-1,(-($L$6-(M227/L227))/$L$6))</f>
        <v>-1</v>
      </c>
      <c r="O227" s="29">
        <f>IF(K227="",0,(SUMIF($G$228:$G$745,K227,$I$228:$I$745)))</f>
        <v>0</v>
      </c>
      <c r="P227" s="30">
        <f>IF(K227="",-1,(-($M$6-(O227/L227))/$M$6))</f>
        <v>-1</v>
      </c>
      <c r="Q227" s="37"/>
    </row>
    <row r="228" spans="1:17">
      <c r="A228" s="31"/>
      <c r="J228" s="35"/>
      <c r="K228" s="38"/>
      <c r="L228" s="36"/>
      <c r="M228" s="29">
        <f>IF(K228="",0,(SUMIF($G$13:$G$545,K228,$H$13:$H$545)))</f>
        <v>0</v>
      </c>
      <c r="N228" s="30">
        <f>IF(K228="",-1,(-($L$6-(M228/L228))/$L$6))</f>
        <v>-1</v>
      </c>
      <c r="O228" s="29">
        <f>IF(K228="",0,(SUMIF($G$228:$G$745,K228,$I$228:$I$745)))</f>
        <v>0</v>
      </c>
      <c r="P228" s="30">
        <f>IF(K228="",-1,(-($M$6-(O228/L228))/$M$6))</f>
        <v>-1</v>
      </c>
      <c r="Q228" s="37"/>
    </row>
    <row r="229" spans="1:17">
      <c r="A229" s="31"/>
      <c r="J229" s="35"/>
      <c r="K229" s="38"/>
      <c r="L229" s="36"/>
      <c r="M229" s="29">
        <f>IF(K229="",0,(SUMIF($G$13:$G$545,K229,$H$13:$H$545)))</f>
        <v>0</v>
      </c>
      <c r="N229" s="30">
        <f>IF(K229="",-1,(-($L$6-(M229/L229))/$L$6))</f>
        <v>-1</v>
      </c>
      <c r="O229" s="29">
        <f>IF(K229="",0,(SUMIF($G$228:$G$745,K229,$I$228:$I$745)))</f>
        <v>0</v>
      </c>
      <c r="P229" s="30">
        <f>IF(K229="",-1,(-($M$6-(O229/L229))/$M$6))</f>
        <v>-1</v>
      </c>
      <c r="Q229" s="37"/>
    </row>
    <row r="230" spans="1:17">
      <c r="A230" s="31"/>
      <c r="J230" s="35"/>
      <c r="K230" s="38"/>
      <c r="L230" s="36"/>
      <c r="M230" s="29">
        <f>IF(K230="",0,(SUMIF($G$13:$G$545,K230,$H$13:$H$545)))</f>
        <v>0</v>
      </c>
      <c r="N230" s="30">
        <f>IF(K230="",-1,(-($L$6-(M230/L230))/$L$6))</f>
        <v>-1</v>
      </c>
      <c r="O230" s="29">
        <f>IF(K230="",0,(SUMIF($G$228:$G$745,K230,$I$228:$I$745)))</f>
        <v>0</v>
      </c>
      <c r="P230" s="30">
        <f>IF(K230="",-1,(-($M$6-(O230/L230))/$M$6))</f>
        <v>-1</v>
      </c>
      <c r="Q230" s="37"/>
    </row>
    <row r="231" spans="1:17">
      <c r="A231" s="31"/>
      <c r="J231" s="35"/>
      <c r="K231" s="38"/>
      <c r="L231" s="36"/>
      <c r="M231" s="29">
        <f>IF(K231="",0,(SUMIF($G$13:$G$545,K231,$H$13:$H$545)))</f>
        <v>0</v>
      </c>
      <c r="N231" s="30">
        <f>IF(K231="",-1,(-($L$6-(M231/L231))/$L$6))</f>
        <v>-1</v>
      </c>
      <c r="O231" s="29">
        <f>IF(K231="",0,(SUMIF($G$228:$G$745,K231,$I$228:$I$745)))</f>
        <v>0</v>
      </c>
      <c r="P231" s="30">
        <f>IF(K231="",-1,(-($M$6-(O231/L231))/$M$6))</f>
        <v>-1</v>
      </c>
      <c r="Q231" s="37"/>
    </row>
    <row r="232" spans="1:17">
      <c r="A232" s="31"/>
      <c r="J232" s="35"/>
      <c r="K232" s="38"/>
      <c r="L232" s="36"/>
      <c r="M232" s="29">
        <f>IF(K232="",0,(SUMIF($G$13:$G$545,K232,$H$13:$H$545)))</f>
        <v>0</v>
      </c>
      <c r="N232" s="30">
        <f>IF(K232="",-1,(-($L$6-(M232/L232))/$L$6))</f>
        <v>-1</v>
      </c>
      <c r="O232" s="29">
        <f>IF(K232="",0,(SUMIF($G$228:$G$745,K232,$I$228:$I$745)))</f>
        <v>0</v>
      </c>
      <c r="P232" s="30">
        <f>IF(K232="",-1,(-($M$6-(O232/L232))/$M$6))</f>
        <v>-1</v>
      </c>
      <c r="Q232" s="37"/>
    </row>
    <row r="233" spans="1:17">
      <c r="A233" s="31"/>
      <c r="J233" s="35"/>
      <c r="K233" s="38"/>
      <c r="L233" s="36"/>
      <c r="M233" s="29">
        <f>IF(K233="",0,(SUMIF($G$13:$G$545,K233,$H$13:$H$545)))</f>
        <v>0</v>
      </c>
      <c r="N233" s="30">
        <f>IF(K233="",-1,(-($L$6-(M233/L233))/$L$6))</f>
        <v>-1</v>
      </c>
      <c r="O233" s="29">
        <f>IF(K233="",0,(SUMIF($G$228:$G$745,K233,$I$228:$I$745)))</f>
        <v>0</v>
      </c>
      <c r="P233" s="30">
        <f>IF(K233="",-1,(-($M$6-(O233/L233))/$M$6))</f>
        <v>-1</v>
      </c>
      <c r="Q233" s="37"/>
    </row>
    <row r="234" spans="1:17">
      <c r="A234" s="31"/>
      <c r="J234" s="35"/>
      <c r="K234" s="38"/>
      <c r="L234" s="36"/>
      <c r="M234" s="29">
        <f>IF(K234="",0,(SUMIF($G$13:$G$545,K234,$H$13:$H$545)))</f>
        <v>0</v>
      </c>
      <c r="N234" s="30">
        <f>IF(K234="",-1,(-($L$6-(M234/L234))/$L$6))</f>
        <v>-1</v>
      </c>
      <c r="O234" s="29">
        <f>IF(K234="",0,(SUMIF($G$228:$G$745,K234,$I$228:$I$745)))</f>
        <v>0</v>
      </c>
      <c r="P234" s="30">
        <f>IF(K234="",-1,(-($M$6-(O234/L234))/$M$6))</f>
        <v>-1</v>
      </c>
      <c r="Q234" s="37"/>
    </row>
    <row r="235" spans="1:17">
      <c r="A235" s="31"/>
      <c r="B235" s="36"/>
      <c r="C235" s="32"/>
      <c r="D235" s="33"/>
      <c r="E235" s="33"/>
      <c r="F235" s="33"/>
      <c r="G235" s="33"/>
      <c r="H235" s="34"/>
      <c r="I235" s="34"/>
      <c r="J235" s="35"/>
      <c r="K235" s="38"/>
      <c r="L235" s="36"/>
      <c r="M235" s="29">
        <f>IF(K235="",0,(SUMIF($G$13:$G$545,K235,$H$13:$H$545)))</f>
        <v>0</v>
      </c>
      <c r="N235" s="30">
        <f>IF(K235="",-1,(-($L$6-(M235/L235))/$L$6))</f>
        <v>-1</v>
      </c>
      <c r="O235" s="29">
        <f>IF(K235="",0,(SUMIF($G$228:$G$745,K235,$I$228:$I$745)))</f>
        <v>0</v>
      </c>
      <c r="P235" s="30">
        <f>IF(K235="",-1,(-($M$6-(O235/L235))/$M$6))</f>
        <v>-1</v>
      </c>
      <c r="Q235" s="37"/>
    </row>
    <row r="236" spans="1:17">
      <c r="A236" s="31"/>
      <c r="B236" s="36"/>
      <c r="C236" s="32"/>
      <c r="D236" s="33"/>
      <c r="E236" s="33"/>
      <c r="F236" s="33"/>
      <c r="G236" s="33"/>
      <c r="H236" s="34"/>
      <c r="I236" s="34"/>
      <c r="J236" s="35"/>
      <c r="K236" s="38"/>
      <c r="L236" s="36"/>
      <c r="M236" s="29">
        <f>IF(K236="",0,(SUMIF($G$13:$G$545,K236,$H$13:$H$545)))</f>
        <v>0</v>
      </c>
      <c r="N236" s="30">
        <f>IF(K236="",-1,(-($L$6-(M236/L236))/$L$6))</f>
        <v>-1</v>
      </c>
      <c r="O236" s="29">
        <f>IF(K236="",0,(SUMIF($G$228:$G$745,K236,$I$228:$I$745)))</f>
        <v>0</v>
      </c>
      <c r="P236" s="30">
        <f>IF(K236="",-1,(-($M$6-(O236/L236))/$M$6))</f>
        <v>-1</v>
      </c>
      <c r="Q236" s="37"/>
    </row>
    <row r="237" spans="1:17">
      <c r="A237" s="31"/>
      <c r="B237" s="36"/>
      <c r="C237" s="32"/>
      <c r="D237" s="33"/>
      <c r="E237" s="33"/>
      <c r="F237" s="33"/>
      <c r="G237" s="33"/>
      <c r="H237" s="34"/>
      <c r="I237" s="34"/>
      <c r="J237" s="35"/>
      <c r="K237" s="38"/>
      <c r="L237" s="36"/>
      <c r="M237" s="29">
        <f>IF(K237="",0,(SUMIF($G$13:$G$545,K237,$H$13:$H$545)))</f>
        <v>0</v>
      </c>
      <c r="N237" s="30">
        <f>IF(K237="",-1,(-($L$6-(M237/L237))/$L$6))</f>
        <v>-1</v>
      </c>
      <c r="O237" s="29">
        <f>IF(K237="",0,(SUMIF($G$228:$G$745,K237,$I$228:$I$745)))</f>
        <v>0</v>
      </c>
      <c r="P237" s="30">
        <f>IF(K237="",-1,(-($M$6-(O237/L237))/$M$6))</f>
        <v>-1</v>
      </c>
      <c r="Q237" s="37"/>
    </row>
    <row r="238" spans="1:17">
      <c r="A238" s="31"/>
      <c r="B238" s="36"/>
      <c r="C238" s="32"/>
      <c r="D238" s="33"/>
      <c r="E238" s="33"/>
      <c r="F238" s="33"/>
      <c r="G238" s="33"/>
      <c r="H238" s="34"/>
      <c r="I238" s="34"/>
      <c r="J238" s="35"/>
      <c r="K238" s="38"/>
      <c r="L238" s="36"/>
      <c r="M238" s="29">
        <f>IF(K238="",0,(SUMIF($G$13:$G$545,K238,$H$13:$H$545)))</f>
        <v>0</v>
      </c>
      <c r="N238" s="30">
        <f>IF(K238="",-1,(-($L$6-(M238/L238))/$L$6))</f>
        <v>-1</v>
      </c>
      <c r="O238" s="29">
        <f>IF(K238="",0,(SUMIF($G$228:$G$745,K238,$I$228:$I$745)))</f>
        <v>0</v>
      </c>
      <c r="P238" s="30">
        <f>IF(K238="",-1,(-($M$6-(O238/L238))/$M$6))</f>
        <v>-1</v>
      </c>
      <c r="Q238" s="37"/>
    </row>
    <row r="239" spans="1:17">
      <c r="A239" s="31"/>
      <c r="B239" s="36"/>
      <c r="C239" s="32"/>
      <c r="D239" s="33"/>
      <c r="E239" s="33"/>
      <c r="F239" s="33"/>
      <c r="G239" s="33"/>
      <c r="H239" s="34"/>
      <c r="I239" s="34"/>
      <c r="J239" s="35"/>
      <c r="K239" s="38"/>
      <c r="L239" s="36"/>
      <c r="M239" s="29">
        <f>IF(K239="",0,(SUMIF($G$13:$G$545,K239,$H$13:$H$545)))</f>
        <v>0</v>
      </c>
      <c r="N239" s="30">
        <f>IF(K239="",-1,(-($L$6-(M239/L239))/$L$6))</f>
        <v>-1</v>
      </c>
      <c r="O239" s="29">
        <f>IF(K239="",0,(SUMIF($G$228:$G$745,K239,$I$228:$I$745)))</f>
        <v>0</v>
      </c>
      <c r="P239" s="30">
        <f>IF(K239="",-1,(-($M$6-(O239/L239))/$M$6))</f>
        <v>-1</v>
      </c>
      <c r="Q239" s="37"/>
    </row>
    <row r="240" spans="1:17">
      <c r="A240" s="31"/>
      <c r="B240" s="36"/>
      <c r="C240" s="32"/>
      <c r="D240" s="33"/>
      <c r="E240" s="33"/>
      <c r="F240" s="33"/>
      <c r="G240" s="33"/>
      <c r="H240" s="34"/>
      <c r="I240" s="34"/>
      <c r="J240" s="35"/>
      <c r="K240" s="38"/>
      <c r="L240" s="36"/>
      <c r="M240" s="29">
        <f>IF(K240="",0,(SUMIF($G$13:$G$545,K240,$H$13:$H$545)))</f>
        <v>0</v>
      </c>
      <c r="N240" s="30">
        <f>IF(K240="",-1,(-($L$6-(M240/L240))/$L$6))</f>
        <v>-1</v>
      </c>
      <c r="O240" s="29">
        <f>IF(K240="",0,(SUMIF($G$228:$G$745,K240,$I$228:$I$745)))</f>
        <v>0</v>
      </c>
      <c r="P240" s="30">
        <f>IF(K240="",-1,(-($M$6-(O240/L240))/$M$6))</f>
        <v>-1</v>
      </c>
      <c r="Q240" s="37"/>
    </row>
    <row r="241" spans="1:17">
      <c r="A241" s="31"/>
      <c r="B241" s="36"/>
      <c r="C241" s="32"/>
      <c r="D241" s="33"/>
      <c r="E241" s="33"/>
      <c r="F241" s="33"/>
      <c r="G241" s="33"/>
      <c r="H241" s="34"/>
      <c r="I241" s="34"/>
      <c r="J241" s="35"/>
      <c r="K241" s="38"/>
      <c r="L241" s="36"/>
      <c r="M241" s="29">
        <f>IF(K241="",0,(SUMIF($G$13:$G$545,K241,$H$13:$H$545)))</f>
        <v>0</v>
      </c>
      <c r="N241" s="30">
        <f>IF(K241="",-1,(-($L$6-(M241/L241))/$L$6))</f>
        <v>-1</v>
      </c>
      <c r="O241" s="29">
        <f>IF(K241="",0,(SUMIF($G$228:$G$745,K241,$I$228:$I$745)))</f>
        <v>0</v>
      </c>
      <c r="P241" s="30">
        <f>IF(K241="",-1,(-($M$6-(O241/L241))/$M$6))</f>
        <v>-1</v>
      </c>
      <c r="Q241" s="37"/>
    </row>
    <row r="242" spans="1:17">
      <c r="A242" s="31"/>
      <c r="B242" s="36"/>
      <c r="C242" s="32"/>
      <c r="D242" s="33"/>
      <c r="E242" s="33"/>
      <c r="F242" s="33"/>
      <c r="G242" s="33"/>
      <c r="H242" s="34"/>
      <c r="I242" s="34"/>
      <c r="J242" s="35"/>
      <c r="K242" s="38"/>
      <c r="L242" s="36"/>
      <c r="M242" s="29">
        <f>IF(K242="",0,(SUMIF($G$13:$G$545,K242,$H$13:$H$545)))</f>
        <v>0</v>
      </c>
      <c r="N242" s="30">
        <f>IF(K242="",-1,(-($L$6-(M242/L242))/$L$6))</f>
        <v>-1</v>
      </c>
      <c r="O242" s="29">
        <f>IF(K242="",0,(SUMIF($G$228:$G$745,K242,$I$228:$I$745)))</f>
        <v>0</v>
      </c>
      <c r="P242" s="30">
        <f>IF(K242="",-1,(-($M$6-(O242/L242))/$M$6))</f>
        <v>-1</v>
      </c>
      <c r="Q242" s="37"/>
    </row>
    <row r="243" spans="1:17">
      <c r="A243" s="31"/>
      <c r="B243" s="36"/>
      <c r="C243" s="32"/>
      <c r="D243" s="33"/>
      <c r="E243" s="33"/>
      <c r="F243" s="33"/>
      <c r="G243" s="33"/>
      <c r="H243" s="34"/>
      <c r="I243" s="34"/>
      <c r="J243" s="35"/>
      <c r="K243" s="38"/>
      <c r="L243" s="36"/>
      <c r="M243" s="29">
        <f>IF(K243="",0,(SUMIF($G$13:$G$545,K243,$H$13:$H$545)))</f>
        <v>0</v>
      </c>
      <c r="N243" s="30">
        <f>IF(K243="",-1,(-($L$6-(M243/L243))/$L$6))</f>
        <v>-1</v>
      </c>
      <c r="O243" s="29">
        <f>IF(K243="",0,(SUMIF($G$228:$G$745,K243,$I$228:$I$745)))</f>
        <v>0</v>
      </c>
      <c r="P243" s="30">
        <f>IF(K243="",-1,(-($M$6-(O243/L243))/$M$6))</f>
        <v>-1</v>
      </c>
      <c r="Q243" s="37"/>
    </row>
    <row r="244" spans="1:17">
      <c r="A244" s="31"/>
      <c r="B244" s="36"/>
      <c r="C244" s="32"/>
      <c r="D244" s="33"/>
      <c r="E244" s="33"/>
      <c r="F244" s="33"/>
      <c r="G244" s="33"/>
      <c r="H244" s="34"/>
      <c r="I244" s="34"/>
      <c r="J244" s="35"/>
      <c r="K244" s="38"/>
      <c r="L244" s="36"/>
      <c r="M244" s="29">
        <f>IF(K244="",0,(SUMIF($G$13:$G$545,K244,$H$13:$H$545)))</f>
        <v>0</v>
      </c>
      <c r="N244" s="30">
        <f>IF(K244="",-1,(-($L$6-(M244/L244))/$L$6))</f>
        <v>-1</v>
      </c>
      <c r="O244" s="29">
        <f>IF(K244="",0,(SUMIF($G$228:$G$745,K244,$I$228:$I$745)))</f>
        <v>0</v>
      </c>
      <c r="P244" s="30">
        <f>IF(K244="",-1,(-($M$6-(O244/L244))/$M$6))</f>
        <v>-1</v>
      </c>
      <c r="Q244" s="37"/>
    </row>
    <row r="245" spans="1:17">
      <c r="A245" s="31"/>
      <c r="B245" s="36"/>
      <c r="C245" s="32"/>
      <c r="D245" s="33"/>
      <c r="E245" s="33"/>
      <c r="F245" s="33"/>
      <c r="G245" s="33"/>
      <c r="H245" s="34"/>
      <c r="I245" s="34"/>
      <c r="J245" s="35"/>
      <c r="K245" s="38"/>
      <c r="L245" s="36"/>
      <c r="M245" s="29">
        <f>IF(K245="",0,(SUMIF($G$13:$G$545,K245,$H$13:$H$545)))</f>
        <v>0</v>
      </c>
      <c r="N245" s="30">
        <f>IF(K245="",-1,(-($L$6-(M245/L245))/$L$6))</f>
        <v>-1</v>
      </c>
      <c r="O245" s="29">
        <f>IF(K245="",0,(SUMIF($G$228:$G$745,K245,$I$228:$I$745)))</f>
        <v>0</v>
      </c>
      <c r="P245" s="30">
        <f>IF(K245="",-1,(-($M$6-(O245/L245))/$M$6))</f>
        <v>-1</v>
      </c>
      <c r="Q245" s="37"/>
    </row>
    <row r="246" spans="1:17">
      <c r="A246" s="31"/>
      <c r="B246" s="36"/>
      <c r="C246" s="32"/>
      <c r="D246" s="33"/>
      <c r="E246" s="33"/>
      <c r="F246" s="33"/>
      <c r="G246" s="33"/>
      <c r="H246" s="34"/>
      <c r="I246" s="34"/>
      <c r="J246" s="35"/>
      <c r="K246" s="38"/>
      <c r="L246" s="36"/>
      <c r="M246" s="29">
        <f>IF(K246="",0,(SUMIF($G$13:$G$545,K246,$H$13:$H$545)))</f>
        <v>0</v>
      </c>
      <c r="N246" s="30">
        <f>IF(K246="",-1,(-($L$6-(M246/L246))/$L$6))</f>
        <v>-1</v>
      </c>
      <c r="O246" s="29">
        <f>IF(K246="",0,(SUMIF($G$228:$G$745,K246,$I$228:$I$745)))</f>
        <v>0</v>
      </c>
      <c r="P246" s="30">
        <f>IF(K246="",-1,(-($M$6-(O246/L246))/$M$6))</f>
        <v>-1</v>
      </c>
      <c r="Q246" s="37"/>
    </row>
    <row r="247" spans="1:17">
      <c r="A247" s="31"/>
      <c r="B247" s="36"/>
      <c r="C247" s="32"/>
      <c r="D247" s="33"/>
      <c r="E247" s="39"/>
      <c r="F247" s="33"/>
      <c r="G247" s="33"/>
      <c r="H247" s="34"/>
      <c r="I247" s="34"/>
      <c r="J247" s="35"/>
      <c r="K247" s="38"/>
      <c r="L247" s="36"/>
      <c r="M247" s="29">
        <f>IF(K247="",0,(SUMIF($G$13:$G$545,K247,$H$13:$H$545)))</f>
        <v>0</v>
      </c>
      <c r="N247" s="30">
        <f>IF(K247="",-1,(-($L$6-(M247/L247))/$L$6))</f>
        <v>-1</v>
      </c>
      <c r="O247" s="29">
        <f>IF(K247="",0,(SUMIF($G$228:$G$745,K247,$I$228:$I$745)))</f>
        <v>0</v>
      </c>
      <c r="P247" s="30">
        <f>IF(K247="",-1,(-($M$6-(O247/L247))/$M$6))</f>
        <v>-1</v>
      </c>
      <c r="Q247" s="37"/>
    </row>
    <row r="248" spans="1:17">
      <c r="A248" s="31"/>
      <c r="B248" s="36"/>
      <c r="C248" s="32"/>
      <c r="D248" s="33"/>
      <c r="E248" s="39"/>
      <c r="F248" s="33"/>
      <c r="G248" s="33"/>
      <c r="H248" s="34"/>
      <c r="I248" s="34"/>
      <c r="J248" s="35"/>
      <c r="K248" s="38"/>
      <c r="L248" s="36"/>
      <c r="M248" s="29">
        <f>IF(K248="",0,(SUMIF($G$13:$G$545,K248,$H$13:$H$545)))</f>
        <v>0</v>
      </c>
      <c r="N248" s="30">
        <f>IF(K248="",-1,(-($L$6-(M248/L248))/$L$6))</f>
        <v>-1</v>
      </c>
      <c r="O248" s="29">
        <f>IF(K248="",0,(SUMIF($G$228:$G$745,K248,$I$228:$I$745)))</f>
        <v>0</v>
      </c>
      <c r="P248" s="30">
        <f>IF(K248="",-1,(-($M$6-(O248/L248))/$M$6))</f>
        <v>-1</v>
      </c>
      <c r="Q248" s="37"/>
    </row>
    <row r="249" spans="1:17">
      <c r="A249" s="31"/>
      <c r="B249" s="36"/>
      <c r="C249" s="32"/>
      <c r="D249" s="33"/>
      <c r="E249" s="39"/>
      <c r="F249" s="33"/>
      <c r="G249" s="33"/>
      <c r="H249" s="34"/>
      <c r="I249" s="34"/>
      <c r="J249" s="35"/>
      <c r="K249" s="38"/>
      <c r="L249" s="36"/>
      <c r="M249" s="29">
        <f>IF(K249="",0,(SUMIF($G$13:$G$545,K249,$H$13:$H$545)))</f>
        <v>0</v>
      </c>
      <c r="N249" s="30">
        <f>IF(K249="",-1,(-($L$6-(M249/L249))/$L$6))</f>
        <v>-1</v>
      </c>
      <c r="O249" s="29">
        <f>IF(K249="",0,(SUMIF($G$228:$G$745,K249,$I$228:$I$745)))</f>
        <v>0</v>
      </c>
      <c r="P249" s="30">
        <f>IF(K249="",-1,(-($M$6-(O249/L249))/$M$6))</f>
        <v>-1</v>
      </c>
      <c r="Q249" s="37"/>
    </row>
    <row r="250" spans="1:17">
      <c r="A250" s="31"/>
      <c r="B250" s="36"/>
      <c r="C250" s="32"/>
      <c r="D250" s="33"/>
      <c r="E250" s="33"/>
      <c r="F250" s="33"/>
      <c r="G250" s="33"/>
      <c r="H250" s="34"/>
      <c r="I250" s="34"/>
      <c r="J250" s="35"/>
      <c r="K250" s="38"/>
      <c r="L250" s="36"/>
      <c r="M250" s="29">
        <f>IF(K250="",0,(SUMIF($G$13:$G$545,K250,$H$13:$H$545)))</f>
        <v>0</v>
      </c>
      <c r="N250" s="30">
        <f>IF(K250="",-1,(-($L$6-(M250/L250))/$L$6))</f>
        <v>-1</v>
      </c>
      <c r="O250" s="29">
        <f>IF(K250="",0,(SUMIF($G$228:$G$745,K250,$I$228:$I$745)))</f>
        <v>0</v>
      </c>
      <c r="P250" s="30">
        <f>IF(K250="",-1,(-($M$6-(O250/L250))/$M$6))</f>
        <v>-1</v>
      </c>
      <c r="Q250" s="37"/>
    </row>
    <row r="251" spans="1:17">
      <c r="A251" s="31"/>
      <c r="B251" s="36"/>
      <c r="C251" s="32"/>
      <c r="D251" s="33"/>
      <c r="E251" s="33"/>
      <c r="F251" s="33"/>
      <c r="G251" s="33"/>
      <c r="H251" s="34"/>
      <c r="I251" s="34"/>
      <c r="J251" s="35"/>
      <c r="K251" s="38"/>
      <c r="L251" s="36"/>
      <c r="M251" s="29">
        <f>IF(K251="",0,(SUMIF($G$13:$G$545,K251,$H$13:$H$545)))</f>
        <v>0</v>
      </c>
      <c r="N251" s="30">
        <f>IF(K251="",-1,(-($L$6-(M251/L251))/$L$6))</f>
        <v>-1</v>
      </c>
      <c r="O251" s="29">
        <f>IF(K251="",0,(SUMIF($G$228:$G$745,K251,$I$228:$I$745)))</f>
        <v>0</v>
      </c>
      <c r="P251" s="30">
        <f>IF(K251="",-1,(-($M$6-(O251/L251))/$M$6))</f>
        <v>-1</v>
      </c>
      <c r="Q251" s="37"/>
    </row>
    <row r="252" spans="1:17">
      <c r="A252" s="31"/>
      <c r="B252" s="36"/>
      <c r="C252" s="32"/>
      <c r="D252" s="33"/>
      <c r="E252" s="33"/>
      <c r="F252" s="33"/>
      <c r="G252" s="33"/>
      <c r="H252" s="34"/>
      <c r="I252" s="34"/>
      <c r="J252" s="35"/>
      <c r="K252" s="38"/>
      <c r="L252" s="36"/>
      <c r="M252" s="29">
        <f>IF(K252="",0,(SUMIF($G$13:$G$545,K252,$H$13:$H$545)))</f>
        <v>0</v>
      </c>
      <c r="N252" s="30">
        <f>IF(K252="",-1,(-($L$6-(M252/L252))/$L$6))</f>
        <v>-1</v>
      </c>
      <c r="O252" s="29">
        <f>IF(K252="",0,(SUMIF($G$228:$G$745,K252,$I$228:$I$745)))</f>
        <v>0</v>
      </c>
      <c r="P252" s="30">
        <f>IF(K252="",-1,(-($M$6-(O252/L252))/$M$6))</f>
        <v>-1</v>
      </c>
      <c r="Q252" s="37"/>
    </row>
    <row r="253" spans="1:17">
      <c r="A253" s="31"/>
      <c r="B253" s="36"/>
      <c r="C253" s="32"/>
      <c r="D253" s="33"/>
      <c r="E253" s="33"/>
      <c r="F253" s="33"/>
      <c r="G253" s="33"/>
      <c r="H253" s="34"/>
      <c r="I253" s="34"/>
      <c r="J253" s="35"/>
      <c r="K253" s="38"/>
      <c r="L253" s="36"/>
      <c r="M253" s="29">
        <f>IF(K253="",0,(SUMIF($G$13:$G$545,K253,$H$13:$H$545)))</f>
        <v>0</v>
      </c>
      <c r="N253" s="30">
        <f>IF(K253="",-1,(-($L$6-(M253/L253))/$L$6))</f>
        <v>-1</v>
      </c>
      <c r="O253" s="29">
        <f>IF(K253="",0,(SUMIF($G$228:$G$745,K253,$I$228:$I$745)))</f>
        <v>0</v>
      </c>
      <c r="P253" s="30">
        <f>IF(K253="",-1,(-($M$6-(O253/L253))/$M$6))</f>
        <v>-1</v>
      </c>
      <c r="Q253" s="37"/>
    </row>
    <row r="254" spans="1:17">
      <c r="A254" s="31"/>
      <c r="B254" s="36"/>
      <c r="C254" s="32"/>
      <c r="D254" s="33"/>
      <c r="E254" s="33"/>
      <c r="F254" s="33"/>
      <c r="G254" s="33"/>
      <c r="H254" s="34"/>
      <c r="I254" s="34"/>
      <c r="J254" s="35"/>
      <c r="K254" s="38"/>
      <c r="L254" s="36"/>
      <c r="M254" s="29">
        <f>IF(K254="",0,(SUMIF($G$13:$G$545,K254,$H$13:$H$545)))</f>
        <v>0</v>
      </c>
      <c r="N254" s="30">
        <f>IF(K254="",-1,(-($L$6-(M254/L254))/$L$6))</f>
        <v>-1</v>
      </c>
      <c r="O254" s="29">
        <f>IF(K254="",0,(SUMIF($G$228:$G$745,K254,$I$228:$I$745)))</f>
        <v>0</v>
      </c>
      <c r="P254" s="30">
        <f>IF(K254="",-1,(-($M$6-(O254/L254))/$M$6))</f>
        <v>-1</v>
      </c>
      <c r="Q254" s="37"/>
    </row>
    <row r="255" spans="1:17">
      <c r="A255" s="31"/>
      <c r="B255" s="36"/>
      <c r="C255" s="32"/>
      <c r="D255" s="33"/>
      <c r="E255" s="33"/>
      <c r="F255" s="33"/>
      <c r="G255" s="33"/>
      <c r="H255" s="34"/>
      <c r="I255" s="34"/>
      <c r="J255" s="35"/>
      <c r="K255" s="38"/>
      <c r="L255" s="36"/>
      <c r="M255" s="29">
        <f>IF(K255="",0,(SUMIF($G$13:$G$545,K255,$H$13:$H$545)))</f>
        <v>0</v>
      </c>
      <c r="N255" s="30">
        <f>IF(K255="",-1,(-($L$6-(M255/L255))/$L$6))</f>
        <v>-1</v>
      </c>
      <c r="O255" s="29">
        <f>IF(K255="",0,(SUMIF($G$228:$G$745,K255,$I$228:$I$745)))</f>
        <v>0</v>
      </c>
      <c r="P255" s="30">
        <f>IF(K255="",-1,(-($M$6-(O255/L255))/$M$6))</f>
        <v>-1</v>
      </c>
      <c r="Q255" s="37"/>
    </row>
    <row r="256" spans="1:17">
      <c r="A256" s="31"/>
      <c r="B256" s="36"/>
      <c r="C256" s="32"/>
      <c r="D256" s="33"/>
      <c r="E256" s="33"/>
      <c r="F256" s="33"/>
      <c r="G256" s="33"/>
      <c r="H256" s="34"/>
      <c r="I256" s="34"/>
      <c r="J256" s="35"/>
      <c r="K256" s="38"/>
      <c r="L256" s="36"/>
      <c r="M256" s="29">
        <f>IF(K256="",0,(SUMIF($G$13:$G$545,K256,$H$13:$H$545)))</f>
        <v>0</v>
      </c>
      <c r="N256" s="30">
        <f>IF(K256="",-1,(-($L$6-(M256/L256))/$L$6))</f>
        <v>-1</v>
      </c>
      <c r="O256" s="29">
        <f>IF(K256="",0,(SUMIF($G$228:$G$745,K256,$I$228:$I$745)))</f>
        <v>0</v>
      </c>
      <c r="P256" s="30">
        <f>IF(K256="",-1,(-($M$6-(O256/L256))/$M$6))</f>
        <v>-1</v>
      </c>
      <c r="Q256" s="37"/>
    </row>
    <row r="257" spans="1:17">
      <c r="A257" s="31"/>
      <c r="B257" s="36"/>
      <c r="C257" s="32"/>
      <c r="D257" s="33"/>
      <c r="E257" s="33"/>
      <c r="F257" s="33"/>
      <c r="G257" s="33"/>
      <c r="H257" s="34"/>
      <c r="I257" s="34"/>
      <c r="J257" s="35"/>
      <c r="K257" s="38"/>
      <c r="L257" s="36"/>
      <c r="M257" s="29">
        <f>IF(K257="",0,(SUMIF($G$13:$G$545,K257,$H$13:$H$545)))</f>
        <v>0</v>
      </c>
      <c r="N257" s="30">
        <f>IF(K257="",-1,(-($L$6-(M257/L257))/$L$6))</f>
        <v>-1</v>
      </c>
      <c r="O257" s="29">
        <f>IF(K257="",0,(SUMIF($G$228:$G$745,K257,$I$228:$I$745)))</f>
        <v>0</v>
      </c>
      <c r="P257" s="30">
        <f>IF(K257="",-1,(-($M$6-(O257/L257))/$M$6))</f>
        <v>-1</v>
      </c>
      <c r="Q257" s="37"/>
    </row>
    <row r="258" spans="1:17">
      <c r="A258" s="31"/>
      <c r="B258" s="36"/>
      <c r="C258" s="32"/>
      <c r="D258" s="33"/>
      <c r="E258" s="33"/>
      <c r="F258" s="33"/>
      <c r="G258" s="33"/>
      <c r="H258" s="34"/>
      <c r="I258" s="34"/>
      <c r="J258" s="35"/>
      <c r="K258" s="38"/>
      <c r="L258" s="36"/>
      <c r="M258" s="29">
        <f>IF(K258="",0,(SUMIF($G$13:$G$545,K258,$H$13:$H$545)))</f>
        <v>0</v>
      </c>
      <c r="N258" s="30">
        <f>IF(K258="",-1,(-($L$6-(M258/L258))/$L$6))</f>
        <v>-1</v>
      </c>
      <c r="O258" s="29">
        <f>IF(K258="",0,(SUMIF($G$228:$G$745,K258,$I$228:$I$745)))</f>
        <v>0</v>
      </c>
      <c r="P258" s="30">
        <f>IF(K258="",-1,(-($M$6-(O258/L258))/$M$6))</f>
        <v>-1</v>
      </c>
      <c r="Q258" s="37"/>
    </row>
    <row r="259" spans="1:17">
      <c r="A259" s="31"/>
      <c r="B259" s="36"/>
      <c r="C259" s="32"/>
      <c r="D259" s="33"/>
      <c r="E259" s="33"/>
      <c r="F259" s="33"/>
      <c r="G259" s="33"/>
      <c r="H259" s="34"/>
      <c r="I259" s="34"/>
      <c r="J259" s="35"/>
      <c r="K259" s="38"/>
      <c r="L259" s="36"/>
      <c r="M259" s="29">
        <f>IF(K259="",0,(SUMIF($G$13:$G$545,K259,$H$13:$H$545)))</f>
        <v>0</v>
      </c>
      <c r="N259" s="30">
        <f>IF(K259="",-1,(-($L$6-(M259/L259))/$L$6))</f>
        <v>-1</v>
      </c>
      <c r="O259" s="29">
        <f>IF(K259="",0,(SUMIF($G$228:$G$745,K259,$I$228:$I$745)))</f>
        <v>0</v>
      </c>
      <c r="P259" s="30">
        <f>IF(K259="",-1,(-($M$6-(O259/L259))/$M$6))</f>
        <v>-1</v>
      </c>
      <c r="Q259" s="37"/>
    </row>
    <row r="260" spans="1:17">
      <c r="A260" s="31"/>
      <c r="B260" s="36"/>
      <c r="C260" s="32"/>
      <c r="D260" s="33"/>
      <c r="E260" s="33"/>
      <c r="F260" s="33"/>
      <c r="G260" s="33"/>
      <c r="H260" s="34"/>
      <c r="I260" s="34"/>
      <c r="J260" s="35"/>
      <c r="K260" s="38"/>
      <c r="L260" s="36"/>
      <c r="M260" s="29">
        <f>IF(K260="",0,(SUMIF($G$13:$G$545,K260,$H$13:$H$545)))</f>
        <v>0</v>
      </c>
      <c r="N260" s="30">
        <f>IF(K260="",-1,(-($L$6-(M260/L260))/$L$6))</f>
        <v>-1</v>
      </c>
      <c r="O260" s="29">
        <f>IF(K260="",0,(SUMIF($G$228:$G$745,K260,$I$228:$I$745)))</f>
        <v>0</v>
      </c>
      <c r="P260" s="30">
        <f>IF(K260="",-1,(-($M$6-(O260/L260))/$M$6))</f>
        <v>-1</v>
      </c>
      <c r="Q260" s="37"/>
    </row>
    <row r="261" spans="1:17">
      <c r="A261" s="31"/>
      <c r="B261" s="36"/>
      <c r="C261" s="32"/>
      <c r="D261" s="33"/>
      <c r="E261" s="33"/>
      <c r="F261" s="33"/>
      <c r="G261" s="33"/>
      <c r="H261" s="34"/>
      <c r="I261" s="34"/>
      <c r="J261" s="35"/>
      <c r="K261" s="38"/>
      <c r="L261" s="36"/>
      <c r="M261" s="29">
        <f>IF(K261="",0,(SUMIF($G$13:$G$545,K261,$H$13:$H$545)))</f>
        <v>0</v>
      </c>
      <c r="N261" s="30">
        <f>IF(K261="",-1,(-($L$6-(M261/L261))/$L$6))</f>
        <v>-1</v>
      </c>
      <c r="O261" s="29">
        <f>IF(K261="",0,(SUMIF($G$228:$G$745,K261,$I$228:$I$745)))</f>
        <v>0</v>
      </c>
      <c r="P261" s="30">
        <f>IF(K261="",-1,(-($M$6-(O261/L261))/$M$6))</f>
        <v>-1</v>
      </c>
      <c r="Q261" s="37"/>
    </row>
    <row r="262" spans="1:17">
      <c r="A262" s="31"/>
      <c r="B262" s="36"/>
      <c r="C262" s="32"/>
      <c r="D262" s="33"/>
      <c r="E262" s="33"/>
      <c r="F262" s="33"/>
      <c r="G262" s="33"/>
      <c r="H262" s="34"/>
      <c r="I262" s="34"/>
      <c r="J262" s="35"/>
      <c r="K262" s="38"/>
      <c r="L262" s="36"/>
      <c r="M262" s="29">
        <f>IF(K262="",0,(SUMIF($G$13:$G$545,K262,$H$13:$H$545)))</f>
        <v>0</v>
      </c>
      <c r="N262" s="30">
        <f>IF(K262="",-1,(-($L$6-(M262/L262))/$L$6))</f>
        <v>-1</v>
      </c>
      <c r="O262" s="29">
        <f>IF(K262="",0,(SUMIF($G$228:$G$745,K262,$I$228:$I$745)))</f>
        <v>0</v>
      </c>
      <c r="P262" s="30">
        <f>IF(K262="",-1,(-($M$6-(O262/L262))/$M$6))</f>
        <v>-1</v>
      </c>
      <c r="Q262" s="37"/>
    </row>
    <row r="263" spans="1:17">
      <c r="A263" s="31"/>
      <c r="B263" s="36"/>
      <c r="C263" s="32"/>
      <c r="D263" s="33"/>
      <c r="E263" s="33"/>
      <c r="F263" s="33"/>
      <c r="G263" s="33"/>
      <c r="H263" s="34"/>
      <c r="I263" s="34"/>
      <c r="J263" s="35"/>
      <c r="K263" s="38"/>
      <c r="L263" s="36"/>
      <c r="M263" s="29">
        <f>IF(K263="",0,(SUMIF($G$13:$G$545,K263,$H$13:$H$545)))</f>
        <v>0</v>
      </c>
      <c r="N263" s="30">
        <f>IF(K263="",-1,(-($L$6-(M263/L263))/$L$6))</f>
        <v>-1</v>
      </c>
      <c r="O263" s="29">
        <f>IF(K263="",0,(SUMIF($G$228:$G$745,K263,$I$228:$I$745)))</f>
        <v>0</v>
      </c>
      <c r="P263" s="30">
        <f>IF(K263="",-1,(-($M$6-(O263/L263))/$M$6))</f>
        <v>-1</v>
      </c>
      <c r="Q263" s="37"/>
    </row>
    <row r="264" spans="1:17">
      <c r="A264" s="31"/>
      <c r="B264" s="36"/>
      <c r="C264" s="32"/>
      <c r="D264" s="33"/>
      <c r="E264" s="33"/>
      <c r="F264" s="33"/>
      <c r="G264" s="33"/>
      <c r="H264" s="34"/>
      <c r="I264" s="34"/>
      <c r="J264" s="35"/>
      <c r="K264" s="38"/>
      <c r="L264" s="36"/>
      <c r="M264" s="29">
        <f>IF(K264="",0,(SUMIF($G$13:$G$545,K264,$H$13:$H$545)))</f>
        <v>0</v>
      </c>
      <c r="N264" s="30">
        <f>IF(K264="",-1,(-($L$6-(M264/L264))/$L$6))</f>
        <v>-1</v>
      </c>
      <c r="O264" s="29">
        <f>IF(K264="",0,(SUMIF($G$228:$G$745,K264,$I$228:$I$745)))</f>
        <v>0</v>
      </c>
      <c r="P264" s="30">
        <f>IF(K264="",-1,(-($M$6-(O264/L264))/$M$6))</f>
        <v>-1</v>
      </c>
      <c r="Q264" s="37"/>
    </row>
    <row r="265" spans="1:17">
      <c r="A265" s="31"/>
      <c r="B265" s="36"/>
      <c r="C265" s="32"/>
      <c r="D265" s="33"/>
      <c r="E265" s="33"/>
      <c r="F265" s="33"/>
      <c r="G265" s="33"/>
      <c r="H265" s="34"/>
      <c r="I265" s="34"/>
      <c r="J265" s="35"/>
      <c r="K265" s="38"/>
      <c r="L265" s="36"/>
      <c r="M265" s="29">
        <f>IF(K265="",0,(SUMIF($G$13:$G$545,K265,$H$13:$H$545)))</f>
        <v>0</v>
      </c>
      <c r="N265" s="30">
        <f>IF(K265="",-1,(-($L$6-(M265/L265))/$L$6))</f>
        <v>-1</v>
      </c>
      <c r="O265" s="29">
        <f>IF(K265="",0,(SUMIF($G$228:$G$745,K265,$I$228:$I$745)))</f>
        <v>0</v>
      </c>
      <c r="P265" s="30">
        <f>IF(K265="",-1,(-($M$6-(O265/L265))/$M$6))</f>
        <v>-1</v>
      </c>
      <c r="Q265" s="37"/>
    </row>
    <row r="266" spans="1:17">
      <c r="A266" s="31"/>
      <c r="B266" s="36"/>
      <c r="C266" s="32"/>
      <c r="D266" s="33"/>
      <c r="E266" s="33"/>
      <c r="F266" s="33"/>
      <c r="G266" s="33"/>
      <c r="H266" s="34"/>
      <c r="I266" s="34"/>
      <c r="J266" s="35"/>
      <c r="K266" s="38"/>
      <c r="L266" s="36"/>
      <c r="M266" s="29">
        <f>IF(K266="",0,(SUMIF($G$13:$G$545,K266,$H$13:$H$545)))</f>
        <v>0</v>
      </c>
      <c r="N266" s="30">
        <f>IF(K266="",-1,(-($L$6-(M266/L266))/$L$6))</f>
        <v>-1</v>
      </c>
      <c r="O266" s="29">
        <f>IF(K266="",0,(SUMIF($G$228:$G$745,K266,$I$228:$I$745)))</f>
        <v>0</v>
      </c>
      <c r="P266" s="30">
        <f>IF(K266="",-1,(-($M$6-(O266/L266))/$M$6))</f>
        <v>-1</v>
      </c>
      <c r="Q266" s="37"/>
    </row>
    <row r="267" spans="1:17">
      <c r="A267" s="31"/>
      <c r="B267" s="36"/>
      <c r="C267" s="32"/>
      <c r="D267" s="33"/>
      <c r="E267" s="33"/>
      <c r="F267" s="33"/>
      <c r="G267" s="33"/>
      <c r="H267" s="34"/>
      <c r="I267" s="34"/>
      <c r="J267" s="35"/>
      <c r="K267" s="38"/>
      <c r="L267" s="36"/>
      <c r="M267" s="29">
        <f>IF(K267="",0,(SUMIF($G$13:$G$545,K267,$H$13:$H$545)))</f>
        <v>0</v>
      </c>
      <c r="N267" s="30">
        <f>IF(K267="",-1,(-($L$6-(M267/L267))/$L$6))</f>
        <v>-1</v>
      </c>
      <c r="O267" s="29">
        <f>IF(K267="",0,(SUMIF($G$228:$G$745,K267,$I$228:$I$745)))</f>
        <v>0</v>
      </c>
      <c r="P267" s="30">
        <f>IF(K267="",-1,(-($M$6-(O267/L267))/$M$6))</f>
        <v>-1</v>
      </c>
      <c r="Q267" s="37"/>
    </row>
    <row r="268" spans="1:17">
      <c r="A268" s="31"/>
      <c r="B268" s="36"/>
      <c r="C268" s="32"/>
      <c r="D268" s="33"/>
      <c r="E268" s="33"/>
      <c r="F268" s="33"/>
      <c r="G268" s="33"/>
      <c r="H268" s="34"/>
      <c r="I268" s="34"/>
      <c r="J268" s="35"/>
      <c r="K268" s="38"/>
      <c r="L268" s="36"/>
      <c r="M268" s="29">
        <f>IF(K268="",0,(SUMIF($G$13:$G$545,K268,$H$13:$H$545)))</f>
        <v>0</v>
      </c>
      <c r="N268" s="30">
        <f>IF(K268="",-1,(-($L$6-(M268/L268))/$L$6))</f>
        <v>-1</v>
      </c>
      <c r="O268" s="29">
        <f>IF(K268="",0,(SUMIF($G$228:$G$745,K268,$I$228:$I$745)))</f>
        <v>0</v>
      </c>
      <c r="P268" s="30">
        <f>IF(K268="",-1,(-($M$6-(O268/L268))/$M$6))</f>
        <v>-1</v>
      </c>
      <c r="Q268" s="37"/>
    </row>
    <row r="269" spans="1:17">
      <c r="A269" s="31"/>
      <c r="B269" s="36"/>
      <c r="C269" s="32"/>
      <c r="D269" s="33"/>
      <c r="E269" s="33"/>
      <c r="F269" s="33"/>
      <c r="G269" s="33"/>
      <c r="H269" s="34"/>
      <c r="I269" s="34"/>
      <c r="J269" s="35"/>
      <c r="K269" s="38"/>
      <c r="L269" s="36"/>
      <c r="M269" s="29">
        <f>IF(K269="",0,(SUMIF($G$13:$G$545,K269,$H$13:$H$545)))</f>
        <v>0</v>
      </c>
      <c r="N269" s="30">
        <f>IF(K269="",-1,(-($L$6-(M269/L269))/$L$6))</f>
        <v>-1</v>
      </c>
      <c r="O269" s="29">
        <f>IF(K269="",0,(SUMIF($G$228:$G$745,K269,$I$228:$I$745)))</f>
        <v>0</v>
      </c>
      <c r="P269" s="30">
        <f>IF(K269="",-1,(-($M$6-(O269/L269))/$M$6))</f>
        <v>-1</v>
      </c>
      <c r="Q269" s="37"/>
    </row>
    <row r="270" spans="1:17">
      <c r="A270" s="31"/>
      <c r="B270" s="36"/>
      <c r="C270" s="32"/>
      <c r="D270" s="33"/>
      <c r="E270" s="33"/>
      <c r="F270" s="33"/>
      <c r="G270" s="33"/>
      <c r="H270" s="34"/>
      <c r="I270" s="34"/>
      <c r="J270" s="35"/>
      <c r="K270" s="38"/>
      <c r="L270" s="36"/>
      <c r="M270" s="29">
        <f>IF(K270="",0,(SUMIF($G$13:$G$545,K270,$H$13:$H$545)))</f>
        <v>0</v>
      </c>
      <c r="N270" s="30">
        <f>IF(K270="",-1,(-($L$6-(M270/L270))/$L$6))</f>
        <v>-1</v>
      </c>
      <c r="O270" s="29">
        <f>IF(K270="",0,(SUMIF($G$228:$G$745,K270,$I$228:$I$745)))</f>
        <v>0</v>
      </c>
      <c r="P270" s="30">
        <f>IF(K270="",-1,(-($M$6-(O270/L270))/$M$6))</f>
        <v>-1</v>
      </c>
      <c r="Q270" s="37"/>
    </row>
    <row r="271" spans="1:17">
      <c r="A271" s="31"/>
      <c r="B271" s="36"/>
      <c r="C271" s="32"/>
      <c r="D271" s="33"/>
      <c r="E271" s="33"/>
      <c r="F271" s="33"/>
      <c r="G271" s="33"/>
      <c r="H271" s="34"/>
      <c r="I271" s="34"/>
      <c r="J271" s="35"/>
      <c r="K271" s="38"/>
      <c r="L271" s="36"/>
      <c r="M271" s="29">
        <f>IF(K271="",0,(SUMIF($G$13:$G$545,K271,$H$13:$H$545)))</f>
        <v>0</v>
      </c>
      <c r="N271" s="30">
        <f>IF(K271="",-1,(-($L$6-(M271/L271))/$L$6))</f>
        <v>-1</v>
      </c>
      <c r="O271" s="29">
        <f>IF(K271="",0,(SUMIF($G$228:$G$745,K271,$I$228:$I$745)))</f>
        <v>0</v>
      </c>
      <c r="P271" s="30">
        <f>IF(K271="",-1,(-($M$6-(O271/L271))/$M$6))</f>
        <v>-1</v>
      </c>
      <c r="Q271" s="37"/>
    </row>
    <row r="272" spans="1:17">
      <c r="A272" s="31"/>
      <c r="B272" s="36"/>
      <c r="C272" s="32"/>
      <c r="D272" s="33"/>
      <c r="E272" s="33"/>
      <c r="F272" s="33"/>
      <c r="G272" s="33"/>
      <c r="H272" s="34"/>
      <c r="I272" s="34"/>
      <c r="J272" s="35"/>
      <c r="K272" s="38"/>
      <c r="L272" s="36"/>
      <c r="M272" s="29">
        <f>IF(K272="",0,(SUMIF($G$13:$G$545,K272,$H$13:$H$545)))</f>
        <v>0</v>
      </c>
      <c r="N272" s="30">
        <f>IF(K272="",-1,(-($L$6-(M272/L272))/$L$6))</f>
        <v>-1</v>
      </c>
      <c r="O272" s="29">
        <f>IF(K272="",0,(SUMIF($G$228:$G$745,K272,$I$228:$I$745)))</f>
        <v>0</v>
      </c>
      <c r="P272" s="30">
        <f>IF(K272="",-1,(-($M$6-(O272/L272))/$M$6))</f>
        <v>-1</v>
      </c>
      <c r="Q272" s="37"/>
    </row>
    <row r="273" spans="1:17">
      <c r="A273" s="31"/>
      <c r="B273" s="36"/>
      <c r="C273" s="32"/>
      <c r="D273" s="33"/>
      <c r="E273" s="33"/>
      <c r="F273" s="33"/>
      <c r="G273" s="33"/>
      <c r="H273" s="34"/>
      <c r="I273" s="34"/>
      <c r="J273" s="35"/>
      <c r="K273" s="38"/>
      <c r="L273" s="36"/>
      <c r="M273" s="29">
        <f>IF(K273="",0,(SUMIF($G$13:$G$545,K273,$H$13:$H$545)))</f>
        <v>0</v>
      </c>
      <c r="N273" s="30">
        <f>IF(K273="",-1,(-($L$6-(M273/L273))/$L$6))</f>
        <v>-1</v>
      </c>
      <c r="O273" s="29">
        <f>IF(K273="",0,(SUMIF($G$228:$G$745,K273,$I$228:$I$745)))</f>
        <v>0</v>
      </c>
      <c r="P273" s="30">
        <f>IF(K273="",-1,(-($M$6-(O273/L273))/$M$6))</f>
        <v>-1</v>
      </c>
      <c r="Q273" s="37"/>
    </row>
    <row r="274" spans="1:17">
      <c r="A274" s="31"/>
      <c r="B274" s="36"/>
      <c r="C274" s="32"/>
      <c r="D274" s="33"/>
      <c r="E274" s="33"/>
      <c r="F274" s="33"/>
      <c r="G274" s="33"/>
      <c r="H274" s="34"/>
      <c r="I274" s="34"/>
      <c r="J274" s="35"/>
      <c r="K274" s="38"/>
      <c r="L274" s="36"/>
      <c r="M274" s="29">
        <f>IF(K274="",0,(SUMIF($G$13:$G$545,K274,$H$13:$H$545)))</f>
        <v>0</v>
      </c>
      <c r="N274" s="30">
        <f>IF(K274="",-1,(-($L$6-(M274/L274))/$L$6))</f>
        <v>-1</v>
      </c>
      <c r="O274" s="29">
        <f>IF(K274="",0,(SUMIF($G$228:$G$745,K274,$I$228:$I$745)))</f>
        <v>0</v>
      </c>
      <c r="P274" s="30">
        <f>IF(K274="",-1,(-($M$6-(O274/L274))/$M$6))</f>
        <v>-1</v>
      </c>
      <c r="Q274" s="37"/>
    </row>
    <row r="275" spans="1:17">
      <c r="A275" s="31"/>
      <c r="B275" s="36"/>
      <c r="C275" s="32"/>
      <c r="D275" s="33"/>
      <c r="E275" s="33"/>
      <c r="F275" s="33"/>
      <c r="G275" s="33"/>
      <c r="H275" s="34"/>
      <c r="I275" s="34"/>
      <c r="J275" s="35"/>
      <c r="K275" s="38"/>
      <c r="L275" s="36"/>
      <c r="M275" s="29">
        <f>IF(K275="",0,(SUMIF($G$13:$G$545,K275,$H$13:$H$545)))</f>
        <v>0</v>
      </c>
      <c r="N275" s="30">
        <f>IF(K275="",-1,(-($L$6-(M275/L275))/$L$6))</f>
        <v>-1</v>
      </c>
      <c r="O275" s="29">
        <f>IF(K275="",0,(SUMIF($G$228:$G$745,K275,$I$228:$I$745)))</f>
        <v>0</v>
      </c>
      <c r="P275" s="30">
        <f>IF(K275="",-1,(-($M$6-(O275/L275))/$M$6))</f>
        <v>-1</v>
      </c>
      <c r="Q275" s="37"/>
    </row>
    <row r="276" spans="1:17">
      <c r="A276" s="31"/>
      <c r="B276" s="36"/>
      <c r="C276" s="32"/>
      <c r="D276" s="33"/>
      <c r="E276" s="33"/>
      <c r="F276" s="33"/>
      <c r="G276" s="33"/>
      <c r="H276" s="34"/>
      <c r="I276" s="34"/>
      <c r="J276" s="35"/>
      <c r="K276" s="38"/>
      <c r="L276" s="36"/>
      <c r="M276" s="29">
        <f>IF(K276="",0,(SUMIF($G$13:$G$545,K276,$H$13:$H$545)))</f>
        <v>0</v>
      </c>
      <c r="N276" s="30">
        <f>IF(K276="",-1,(-($L$6-(M276/L276))/$L$6))</f>
        <v>-1</v>
      </c>
      <c r="O276" s="29">
        <f>IF(K276="",0,(SUMIF($G$228:$G$745,K276,$I$228:$I$745)))</f>
        <v>0</v>
      </c>
      <c r="P276" s="30">
        <f>IF(K276="",-1,(-($M$6-(O276/L276))/$M$6))</f>
        <v>-1</v>
      </c>
      <c r="Q276" s="37"/>
    </row>
    <row r="277" spans="1:17">
      <c r="A277" s="31"/>
      <c r="B277" s="36"/>
      <c r="C277" s="32"/>
      <c r="D277" s="33"/>
      <c r="E277" s="33"/>
      <c r="F277" s="33"/>
      <c r="G277" s="33"/>
      <c r="H277" s="34"/>
      <c r="I277" s="34"/>
      <c r="J277" s="35"/>
      <c r="K277" s="38"/>
      <c r="L277" s="36"/>
      <c r="M277" s="29">
        <f>IF(K277="",0,(SUMIF($G$13:$G$545,K277,$H$13:$H$545)))</f>
        <v>0</v>
      </c>
      <c r="N277" s="30">
        <f>IF(K277="",-1,(-($L$6-(M277/L277))/$L$6))</f>
        <v>-1</v>
      </c>
      <c r="O277" s="29">
        <f>IF(K277="",0,(SUMIF($G$228:$G$745,K277,$I$228:$I$745)))</f>
        <v>0</v>
      </c>
      <c r="P277" s="30">
        <f>IF(K277="",-1,(-($M$6-(O277/L277))/$M$6))</f>
        <v>-1</v>
      </c>
      <c r="Q277" s="37"/>
    </row>
    <row r="278" spans="1:17">
      <c r="A278" s="31"/>
      <c r="B278" s="36"/>
      <c r="C278" s="32"/>
      <c r="D278" s="33"/>
      <c r="E278" s="33"/>
      <c r="F278" s="33"/>
      <c r="G278" s="33"/>
      <c r="H278" s="34"/>
      <c r="I278" s="34"/>
      <c r="J278" s="35"/>
      <c r="K278" s="38"/>
      <c r="L278" s="36"/>
      <c r="M278" s="29">
        <f>IF(K278="",0,(SUMIF($G$13:$G$545,K278,$H$13:$H$545)))</f>
        <v>0</v>
      </c>
      <c r="N278" s="30">
        <f>IF(K278="",-1,(-($L$6-(M278/L278))/$L$6))</f>
        <v>-1</v>
      </c>
      <c r="O278" s="29">
        <f>IF(K278="",0,(SUMIF($G$228:$G$745,K278,$I$228:$I$745)))</f>
        <v>0</v>
      </c>
      <c r="P278" s="30">
        <f>IF(K278="",-1,(-($M$6-(O278/L278))/$M$6))</f>
        <v>-1</v>
      </c>
      <c r="Q278" s="37"/>
    </row>
    <row r="279" spans="1:17">
      <c r="A279" s="31"/>
      <c r="B279" s="36"/>
      <c r="C279" s="32"/>
      <c r="D279" s="33"/>
      <c r="E279" s="33"/>
      <c r="F279" s="33"/>
      <c r="G279" s="33"/>
      <c r="H279" s="34"/>
      <c r="I279" s="34"/>
      <c r="J279" s="35"/>
      <c r="K279" s="38"/>
      <c r="L279" s="36"/>
      <c r="M279" s="29">
        <f>IF(K279="",0,(SUMIF($G$13:$G$545,K279,$H$13:$H$545)))</f>
        <v>0</v>
      </c>
      <c r="N279" s="30">
        <f>IF(K279="",-1,(-($L$6-(M279/L279))/$L$6))</f>
        <v>-1</v>
      </c>
      <c r="O279" s="29">
        <f>IF(K279="",0,(SUMIF($G$228:$G$745,K279,$I$228:$I$745)))</f>
        <v>0</v>
      </c>
      <c r="P279" s="30">
        <f>IF(K279="",-1,(-($M$6-(O279/L279))/$M$6))</f>
        <v>-1</v>
      </c>
      <c r="Q279" s="37"/>
    </row>
    <row r="280" spans="1:17">
      <c r="A280" s="31"/>
      <c r="B280" s="36"/>
      <c r="C280" s="32"/>
      <c r="D280" s="33"/>
      <c r="E280" s="33"/>
      <c r="F280" s="33"/>
      <c r="G280" s="33"/>
      <c r="H280" s="34"/>
      <c r="I280" s="34"/>
      <c r="J280" s="35"/>
      <c r="K280" s="38"/>
      <c r="L280" s="36"/>
      <c r="M280" s="29">
        <f>IF(K280="",0,(SUMIF($G$13:$G$545,K280,$H$13:$H$545)))</f>
        <v>0</v>
      </c>
      <c r="N280" s="30">
        <f>IF(K280="",-1,(-($L$6-(M280/L280))/$L$6))</f>
        <v>-1</v>
      </c>
      <c r="O280" s="29">
        <f>IF(K280="",0,(SUMIF($G$228:$G$745,K280,$I$228:$I$745)))</f>
        <v>0</v>
      </c>
      <c r="P280" s="30">
        <f>IF(K280="",-1,(-($M$6-(O280/L280))/$M$6))</f>
        <v>-1</v>
      </c>
      <c r="Q280" s="37"/>
    </row>
    <row r="281" spans="1:17">
      <c r="A281" s="31"/>
      <c r="B281" s="36"/>
      <c r="C281" s="32"/>
      <c r="D281" s="33"/>
      <c r="E281" s="33"/>
      <c r="F281" s="33"/>
      <c r="G281" s="33"/>
      <c r="H281" s="34"/>
      <c r="I281" s="34"/>
      <c r="J281" s="35"/>
      <c r="K281" s="38"/>
      <c r="L281" s="36"/>
      <c r="M281" s="29">
        <f>IF(K281="",0,(SUMIF($G$13:$G$545,K281,$H$13:$H$545)))</f>
        <v>0</v>
      </c>
      <c r="N281" s="30">
        <f>IF(K281="",-1,(-($L$6-(M281/L281))/$L$6))</f>
        <v>-1</v>
      </c>
      <c r="O281" s="29">
        <f>IF(K281="",0,(SUMIF($G$228:$G$745,K281,$I$228:$I$745)))</f>
        <v>0</v>
      </c>
      <c r="P281" s="30">
        <f>IF(K281="",-1,(-($M$6-(O281/L281))/$M$6))</f>
        <v>-1</v>
      </c>
      <c r="Q281" s="37"/>
    </row>
    <row r="282" spans="1:17">
      <c r="A282" s="31"/>
      <c r="B282" s="36"/>
      <c r="C282" s="32"/>
      <c r="D282" s="33"/>
      <c r="E282" s="33"/>
      <c r="F282" s="33"/>
      <c r="G282" s="33"/>
      <c r="H282" s="34"/>
      <c r="I282" s="34"/>
      <c r="J282" s="35"/>
      <c r="K282" s="38"/>
      <c r="L282" s="36"/>
      <c r="M282" s="29">
        <f>IF(K282="",0,(SUMIF($G$13:$G$545,K282,$H$13:$H$545)))</f>
        <v>0</v>
      </c>
      <c r="N282" s="30">
        <f>IF(K282="",-1,(-($L$6-(M282/L282))/$L$6))</f>
        <v>-1</v>
      </c>
      <c r="O282" s="29">
        <f>IF(K282="",0,(SUMIF($G$228:$G$745,K282,$I$228:$I$745)))</f>
        <v>0</v>
      </c>
      <c r="P282" s="30">
        <f>IF(K282="",-1,(-($M$6-(O282/L282))/$M$6))</f>
        <v>-1</v>
      </c>
      <c r="Q282" s="37"/>
    </row>
    <row r="283" spans="1:17">
      <c r="A283" s="31"/>
      <c r="B283" s="36"/>
      <c r="C283" s="32"/>
      <c r="D283" s="33"/>
      <c r="E283" s="33"/>
      <c r="F283" s="33"/>
      <c r="G283" s="33"/>
      <c r="H283" s="34"/>
      <c r="I283" s="34"/>
      <c r="J283" s="35"/>
      <c r="K283" s="38"/>
      <c r="L283" s="36"/>
      <c r="M283" s="29">
        <f>IF(K283="",0,(SUMIF($G$13:$G$545,K283,$H$13:$H$545)))</f>
        <v>0</v>
      </c>
      <c r="N283" s="30">
        <f>IF(K283="",-1,(-($L$6-(M283/L283))/$L$6))</f>
        <v>-1</v>
      </c>
      <c r="O283" s="29">
        <f>IF(K283="",0,(SUMIF($G$228:$G$745,K283,$I$228:$I$745)))</f>
        <v>0</v>
      </c>
      <c r="P283" s="30">
        <f>IF(K283="",-1,(-($M$6-(O283/L283))/$M$6))</f>
        <v>-1</v>
      </c>
      <c r="Q283" s="37"/>
    </row>
    <row r="284" spans="1:17">
      <c r="A284" s="31"/>
      <c r="B284" s="36"/>
      <c r="C284" s="32"/>
      <c r="D284" s="33"/>
      <c r="E284" s="33"/>
      <c r="F284" s="33"/>
      <c r="G284" s="33"/>
      <c r="H284" s="34"/>
      <c r="I284" s="34"/>
      <c r="J284" s="35"/>
      <c r="K284" s="38"/>
      <c r="L284" s="36"/>
      <c r="M284" s="29">
        <f>IF(K284="",0,(SUMIF($G$13:$G$545,K284,$H$13:$H$545)))</f>
        <v>0</v>
      </c>
      <c r="N284" s="30">
        <f>IF(K284="",-1,(-($L$6-(M284/L284))/$L$6))</f>
        <v>-1</v>
      </c>
      <c r="O284" s="29">
        <f>IF(K284="",0,(SUMIF($G$228:$G$745,K284,$I$228:$I$745)))</f>
        <v>0</v>
      </c>
      <c r="P284" s="30">
        <f>IF(K284="",-1,(-($M$6-(O284/L284))/$M$6))</f>
        <v>-1</v>
      </c>
      <c r="Q284" s="37"/>
    </row>
    <row r="285" spans="1:17">
      <c r="A285" s="31"/>
      <c r="B285" s="36"/>
      <c r="C285" s="32"/>
      <c r="D285" s="33"/>
      <c r="E285" s="33"/>
      <c r="F285" s="33"/>
      <c r="G285" s="33"/>
      <c r="H285" s="34"/>
      <c r="I285" s="34"/>
      <c r="J285" s="35"/>
      <c r="K285" s="38"/>
      <c r="L285" s="36"/>
      <c r="M285" s="29">
        <f>IF(K285="",0,(SUMIF($G$13:$G$545,K285,$H$13:$H$545)))</f>
        <v>0</v>
      </c>
      <c r="N285" s="30">
        <f>IF(K285="",-1,(-($L$6-(M285/L285))/$L$6))</f>
        <v>-1</v>
      </c>
      <c r="O285" s="29">
        <f>IF(K285="",0,(SUMIF($G$228:$G$745,K285,$I$228:$I$745)))</f>
        <v>0</v>
      </c>
      <c r="P285" s="30">
        <f>IF(K285="",-1,(-($M$6-(O285/L285))/$M$6))</f>
        <v>-1</v>
      </c>
      <c r="Q285" s="37"/>
    </row>
    <row r="286" spans="1:17">
      <c r="A286" s="31"/>
      <c r="B286" s="36"/>
      <c r="C286" s="32"/>
      <c r="D286" s="33"/>
      <c r="E286" s="33"/>
      <c r="F286" s="33"/>
      <c r="G286" s="33"/>
      <c r="H286" s="34"/>
      <c r="I286" s="34"/>
      <c r="J286" s="35"/>
      <c r="K286" s="38"/>
      <c r="L286" s="36"/>
      <c r="M286" s="29">
        <f>IF(K286="",0,(SUMIF($G$13:$G$545,K286,$H$13:$H$545)))</f>
        <v>0</v>
      </c>
      <c r="N286" s="30">
        <f>IF(K286="",-1,(-($L$6-(M286/L286))/$L$6))</f>
        <v>-1</v>
      </c>
      <c r="O286" s="29">
        <f>IF(K286="",0,(SUMIF($G$228:$G$745,K286,$I$228:$I$745)))</f>
        <v>0</v>
      </c>
      <c r="P286" s="30">
        <f>IF(K286="",-1,(-($M$6-(O286/L286))/$M$6))</f>
        <v>-1</v>
      </c>
      <c r="Q286" s="37"/>
    </row>
    <row r="287" spans="1:17">
      <c r="A287" s="31"/>
      <c r="B287" s="36"/>
      <c r="C287" s="32"/>
      <c r="D287" s="33"/>
      <c r="E287" s="33"/>
      <c r="F287" s="33"/>
      <c r="G287" s="33"/>
      <c r="H287" s="34"/>
      <c r="I287" s="34"/>
      <c r="J287" s="35"/>
      <c r="K287" s="38"/>
      <c r="L287" s="36"/>
      <c r="M287" s="29">
        <f>IF(K287="",0,(SUMIF($G$13:$G$545,K287,$H$13:$H$545)))</f>
        <v>0</v>
      </c>
      <c r="N287" s="30">
        <f>IF(K287="",-1,(-($L$6-(M287/L287))/$L$6))</f>
        <v>-1</v>
      </c>
      <c r="O287" s="29">
        <f>IF(K287="",0,(SUMIF($G$228:$G$745,K287,$I$228:$I$745)))</f>
        <v>0</v>
      </c>
      <c r="P287" s="30">
        <f>IF(K287="",-1,(-($M$6-(O287/L287))/$M$6))</f>
        <v>-1</v>
      </c>
      <c r="Q287" s="37"/>
    </row>
    <row r="288" spans="1:17">
      <c r="A288" s="31"/>
      <c r="B288" s="36"/>
      <c r="C288" s="32"/>
      <c r="D288" s="33"/>
      <c r="E288" s="33"/>
      <c r="F288" s="33"/>
      <c r="G288" s="33"/>
      <c r="H288" s="34"/>
      <c r="I288" s="34"/>
      <c r="J288" s="35"/>
      <c r="K288" s="38"/>
      <c r="L288" s="36"/>
      <c r="M288" s="29">
        <f>IF(K288="",0,(SUMIF($G$13:$G$545,K288,$H$13:$H$545)))</f>
        <v>0</v>
      </c>
      <c r="N288" s="30">
        <f>IF(K288="",-1,(-($L$6-(M288/L288))/$L$6))</f>
        <v>-1</v>
      </c>
      <c r="O288" s="29">
        <f>IF(K288="",0,(SUMIF($G$228:$G$745,K288,$I$228:$I$745)))</f>
        <v>0</v>
      </c>
      <c r="P288" s="30">
        <f>IF(K288="",-1,(-($M$6-(O288/L288))/$M$6))</f>
        <v>-1</v>
      </c>
      <c r="Q288" s="37"/>
    </row>
    <row r="289" spans="1:17">
      <c r="A289" s="31"/>
      <c r="B289" s="36"/>
      <c r="C289" s="32"/>
      <c r="D289" s="33"/>
      <c r="E289" s="33"/>
      <c r="F289" s="33"/>
      <c r="G289" s="33"/>
      <c r="H289" s="34"/>
      <c r="I289" s="34"/>
      <c r="J289" s="35"/>
      <c r="K289" s="38"/>
      <c r="L289" s="36"/>
      <c r="M289" s="29">
        <f>IF(K289="",0,(SUMIF($G$13:$G$545,K289,$H$13:$H$545)))</f>
        <v>0</v>
      </c>
      <c r="N289" s="30">
        <f>IF(K289="",-1,(-($L$6-(M289/L289))/$L$6))</f>
        <v>-1</v>
      </c>
      <c r="O289" s="29">
        <f>IF(K289="",0,(SUMIF($G$228:$G$745,K289,$I$228:$I$745)))</f>
        <v>0</v>
      </c>
      <c r="P289" s="30">
        <f>IF(K289="",-1,(-($M$6-(O289/L289))/$M$6))</f>
        <v>-1</v>
      </c>
      <c r="Q289" s="37"/>
    </row>
    <row r="290" spans="1:17">
      <c r="A290" s="31"/>
      <c r="B290" s="36"/>
      <c r="C290" s="32"/>
      <c r="D290" s="33"/>
      <c r="E290" s="33"/>
      <c r="F290" s="33"/>
      <c r="G290" s="33"/>
      <c r="H290" s="34"/>
      <c r="I290" s="34"/>
      <c r="J290" s="35"/>
      <c r="K290" s="38"/>
      <c r="L290" s="36"/>
      <c r="M290" s="29">
        <f>IF(K290="",0,(SUMIF($G$13:$G$545,K290,$H$13:$H$545)))</f>
        <v>0</v>
      </c>
      <c r="N290" s="30">
        <f>IF(K290="",-1,(-($L$6-(M290/L290))/$L$6))</f>
        <v>-1</v>
      </c>
      <c r="O290" s="29">
        <f>IF(K290="",0,(SUMIF($G$228:$G$745,K290,$I$228:$I$745)))</f>
        <v>0</v>
      </c>
      <c r="P290" s="30">
        <f>IF(K290="",-1,(-($M$6-(O290/L290))/$M$6))</f>
        <v>-1</v>
      </c>
      <c r="Q290" s="37"/>
    </row>
    <row r="291" spans="1:17">
      <c r="A291" s="31"/>
      <c r="B291" s="36"/>
      <c r="C291" s="32"/>
      <c r="D291" s="33"/>
      <c r="E291" s="33"/>
      <c r="F291" s="33"/>
      <c r="G291" s="33"/>
      <c r="H291" s="34"/>
      <c r="I291" s="34"/>
      <c r="J291" s="35"/>
      <c r="K291" s="38"/>
      <c r="L291" s="36"/>
      <c r="M291" s="29">
        <f>IF(K291="",0,(SUMIF($G$13:$G$545,K291,$H$13:$H$545)))</f>
        <v>0</v>
      </c>
      <c r="N291" s="30">
        <f>IF(K291="",-1,(-($L$6-(M291/L291))/$L$6))</f>
        <v>-1</v>
      </c>
      <c r="O291" s="29">
        <f>IF(K291="",0,(SUMIF($G$228:$G$745,K291,$I$228:$I$745)))</f>
        <v>0</v>
      </c>
      <c r="P291" s="30">
        <f>IF(K291="",-1,(-($M$6-(O291/L291))/$M$6))</f>
        <v>-1</v>
      </c>
      <c r="Q291" s="37"/>
    </row>
    <row r="292" spans="1:17">
      <c r="A292" s="31"/>
      <c r="B292" s="36"/>
      <c r="C292" s="32"/>
      <c r="D292" s="33"/>
      <c r="E292" s="33"/>
      <c r="F292" s="33"/>
      <c r="G292" s="33"/>
      <c r="H292" s="34"/>
      <c r="I292" s="34"/>
      <c r="J292" s="35"/>
      <c r="K292" s="38"/>
      <c r="L292" s="36"/>
      <c r="M292" s="29">
        <f>IF(K292="",0,(SUMIF($G$13:$G$545,K292,$H$13:$H$545)))</f>
        <v>0</v>
      </c>
      <c r="N292" s="30">
        <f>IF(K292="",-1,(-($L$6-(M292/L292))/$L$6))</f>
        <v>-1</v>
      </c>
      <c r="O292" s="29">
        <f>IF(K292="",0,(SUMIF($G$228:$G$745,K292,$I$228:$I$745)))</f>
        <v>0</v>
      </c>
      <c r="P292" s="30">
        <f>IF(K292="",-1,(-($M$6-(O292/L292))/$M$6))</f>
        <v>-1</v>
      </c>
      <c r="Q292" s="37"/>
    </row>
    <row r="293" spans="1:17">
      <c r="A293" s="31"/>
      <c r="B293" s="36"/>
      <c r="C293" s="32"/>
      <c r="D293" s="33"/>
      <c r="E293" s="33"/>
      <c r="F293" s="33"/>
      <c r="G293" s="33"/>
      <c r="H293" s="34"/>
      <c r="I293" s="34"/>
      <c r="J293" s="35"/>
      <c r="K293" s="38"/>
      <c r="L293" s="36"/>
      <c r="M293" s="29">
        <f>IF(K293="",0,(SUMIF($G$13:$G$545,K293,$H$13:$H$545)))</f>
        <v>0</v>
      </c>
      <c r="N293" s="30">
        <f>IF(K293="",-1,(-($L$6-(M293/L293))/$L$6))</f>
        <v>-1</v>
      </c>
      <c r="O293" s="29">
        <f>IF(K293="",0,(SUMIF($G$228:$G$745,K293,$I$228:$I$745)))</f>
        <v>0</v>
      </c>
      <c r="P293" s="30">
        <f>IF(K293="",-1,(-($M$6-(O293/L293))/$M$6))</f>
        <v>-1</v>
      </c>
      <c r="Q293" s="37"/>
    </row>
    <row r="294" spans="1:17">
      <c r="A294" s="31"/>
      <c r="B294" s="36"/>
      <c r="C294" s="32"/>
      <c r="D294" s="33"/>
      <c r="E294" s="33"/>
      <c r="F294" s="33"/>
      <c r="G294" s="33"/>
      <c r="H294" s="34"/>
      <c r="I294" s="34"/>
      <c r="J294" s="35"/>
      <c r="K294" s="38"/>
      <c r="L294" s="36"/>
      <c r="M294" s="29">
        <f>IF(K294="",0,(SUMIF($G$13:$G$545,K294,$H$13:$H$545)))</f>
        <v>0</v>
      </c>
      <c r="N294" s="30">
        <f>IF(K294="",-1,(-($L$6-(M294/L294))/$L$6))</f>
        <v>-1</v>
      </c>
      <c r="O294" s="29">
        <f>IF(K294="",0,(SUMIF($G$228:$G$745,K294,$I$228:$I$745)))</f>
        <v>0</v>
      </c>
      <c r="P294" s="30">
        <f>IF(K294="",-1,(-($M$6-(O294/L294))/$M$6))</f>
        <v>-1</v>
      </c>
      <c r="Q294" s="37"/>
    </row>
    <row r="295" spans="1:17">
      <c r="A295" s="31"/>
      <c r="B295" s="36"/>
      <c r="C295" s="32"/>
      <c r="D295" s="33"/>
      <c r="E295" s="33"/>
      <c r="F295" s="33"/>
      <c r="G295" s="33"/>
      <c r="H295" s="34"/>
      <c r="I295" s="34"/>
      <c r="J295" s="35"/>
      <c r="K295" s="38"/>
      <c r="L295" s="36"/>
      <c r="M295" s="29">
        <f>IF(K295="",0,(SUMIF($G$13:$G$545,K295,$H$13:$H$545)))</f>
        <v>0</v>
      </c>
      <c r="N295" s="30">
        <f>IF(K295="",-1,(-($L$6-(M295/L295))/$L$6))</f>
        <v>-1</v>
      </c>
      <c r="O295" s="29">
        <f>IF(K295="",0,(SUMIF($G$228:$G$745,K295,$I$228:$I$745)))</f>
        <v>0</v>
      </c>
      <c r="P295" s="30">
        <f>IF(K295="",-1,(-($M$6-(O295/L295))/$M$6))</f>
        <v>-1</v>
      </c>
      <c r="Q295" s="37"/>
    </row>
    <row r="296" spans="1:17">
      <c r="A296" s="31"/>
      <c r="B296" s="36"/>
      <c r="C296" s="32"/>
      <c r="D296" s="33"/>
      <c r="E296" s="33"/>
      <c r="F296" s="33"/>
      <c r="G296" s="33"/>
      <c r="H296" s="34"/>
      <c r="I296" s="34"/>
      <c r="J296" s="35"/>
      <c r="K296" s="38"/>
      <c r="L296" s="36"/>
      <c r="M296" s="29">
        <f>IF(K296="",0,(SUMIF($G$13:$G$545,K296,$H$13:$H$545)))</f>
        <v>0</v>
      </c>
      <c r="N296" s="30">
        <f>IF(K296="",-1,(-($L$6-(M296/L296))/$L$6))</f>
        <v>-1</v>
      </c>
      <c r="O296" s="29">
        <f>IF(K296="",0,(SUMIF($G$228:$G$745,K296,$I$228:$I$745)))</f>
        <v>0</v>
      </c>
      <c r="P296" s="30">
        <f>IF(K296="",-1,(-($M$6-(O296/L296))/$M$6))</f>
        <v>-1</v>
      </c>
      <c r="Q296" s="37"/>
    </row>
    <row r="297" spans="1:17">
      <c r="A297" s="31"/>
      <c r="B297" s="36"/>
      <c r="C297" s="32"/>
      <c r="D297" s="33"/>
      <c r="E297" s="33"/>
      <c r="F297" s="33"/>
      <c r="G297" s="33"/>
      <c r="H297" s="34"/>
      <c r="I297" s="34"/>
      <c r="J297" s="35"/>
      <c r="K297" s="38"/>
      <c r="L297" s="36"/>
      <c r="M297" s="29">
        <f>IF(K297="",0,(SUMIF($G$13:$G$545,K297,$H$13:$H$545)))</f>
        <v>0</v>
      </c>
      <c r="N297" s="30">
        <f>IF(K297="",-1,(-($L$6-(M297/L297))/$L$6))</f>
        <v>-1</v>
      </c>
      <c r="O297" s="29">
        <f>IF(K297="",0,(SUMIF($G$228:$G$745,K297,$I$228:$I$745)))</f>
        <v>0</v>
      </c>
      <c r="P297" s="30">
        <f>IF(K297="",-1,(-($M$6-(O297/L297))/$M$6))</f>
        <v>-1</v>
      </c>
      <c r="Q297" s="37"/>
    </row>
    <row r="298" spans="1:17">
      <c r="A298" s="31"/>
      <c r="B298" s="36"/>
      <c r="C298" s="32"/>
      <c r="D298" s="33"/>
      <c r="E298" s="33"/>
      <c r="F298" s="33"/>
      <c r="G298" s="33"/>
      <c r="H298" s="34"/>
      <c r="I298" s="34"/>
      <c r="J298" s="35"/>
      <c r="K298" s="38"/>
      <c r="L298" s="36"/>
      <c r="M298" s="29">
        <f>IF(K298="",0,(SUMIF($G$13:$G$545,K298,$H$13:$H$545)))</f>
        <v>0</v>
      </c>
      <c r="N298" s="30">
        <f>IF(K298="",-1,(-($L$6-(M298/L298))/$L$6))</f>
        <v>-1</v>
      </c>
      <c r="O298" s="29">
        <f>IF(K298="",0,(SUMIF($G$228:$G$745,K298,$I$228:$I$745)))</f>
        <v>0</v>
      </c>
      <c r="P298" s="30">
        <f>IF(K298="",-1,(-($M$6-(O298/L298))/$M$6))</f>
        <v>-1</v>
      </c>
      <c r="Q298" s="37"/>
    </row>
    <row r="299" spans="1:17">
      <c r="A299" s="31"/>
      <c r="B299" s="36"/>
      <c r="C299" s="32"/>
      <c r="D299" s="33"/>
      <c r="E299" s="33"/>
      <c r="F299" s="33"/>
      <c r="G299" s="33"/>
      <c r="H299" s="34"/>
      <c r="I299" s="34"/>
      <c r="J299" s="35"/>
      <c r="K299" s="38"/>
      <c r="L299" s="36"/>
      <c r="M299" s="29">
        <f>IF(K299="",0,(SUMIF($G$13:$G$545,K299,$H$13:$H$545)))</f>
        <v>0</v>
      </c>
      <c r="N299" s="30">
        <f>IF(K299="",-1,(-($L$6-(M299/L299))/$L$6))</f>
        <v>-1</v>
      </c>
      <c r="O299" s="29">
        <f>IF(K299="",0,(SUMIF($G$228:$G$745,K299,$I$228:$I$745)))</f>
        <v>0</v>
      </c>
      <c r="P299" s="30">
        <f>IF(K299="",-1,(-($M$6-(O299/L299))/$M$6))</f>
        <v>-1</v>
      </c>
      <c r="Q299" s="37"/>
    </row>
    <row r="300" spans="1:17">
      <c r="A300" s="31"/>
      <c r="B300" s="36"/>
      <c r="C300" s="32"/>
      <c r="D300" s="33"/>
      <c r="E300" s="33"/>
      <c r="F300" s="33"/>
      <c r="G300" s="33"/>
      <c r="H300" s="34"/>
      <c r="I300" s="34"/>
      <c r="J300" s="35"/>
      <c r="K300" s="38"/>
      <c r="L300" s="36"/>
      <c r="M300" s="29">
        <f>IF(K300="",0,(SUMIF($G$13:$G$545,K300,$H$13:$H$545)))</f>
        <v>0</v>
      </c>
      <c r="N300" s="30">
        <f>IF(K300="",-1,(-($L$6-(M300/L300))/$L$6))</f>
        <v>-1</v>
      </c>
      <c r="O300" s="29">
        <f>IF(K300="",0,(SUMIF($G$228:$G$745,K300,$I$228:$I$745)))</f>
        <v>0</v>
      </c>
      <c r="P300" s="30">
        <f>IF(K300="",-1,(-($M$6-(O300/L300))/$M$6))</f>
        <v>-1</v>
      </c>
      <c r="Q300" s="37"/>
    </row>
    <row r="301" spans="1:17">
      <c r="A301" s="31"/>
      <c r="B301" s="36"/>
      <c r="C301" s="32"/>
      <c r="D301" s="33"/>
      <c r="E301" s="33"/>
      <c r="F301" s="33"/>
      <c r="G301" s="33"/>
      <c r="H301" s="34"/>
      <c r="I301" s="34"/>
      <c r="J301" s="35"/>
      <c r="K301" s="38"/>
      <c r="L301" s="36"/>
      <c r="M301" s="29">
        <f>IF(K301="",0,(SUMIF($G$13:$G$545,K301,$H$13:$H$545)))</f>
        <v>0</v>
      </c>
      <c r="N301" s="30">
        <f>IF(K301="",-1,(-($L$6-(M301/L301))/$L$6))</f>
        <v>-1</v>
      </c>
      <c r="O301" s="29">
        <f>IF(K301="",0,(SUMIF($G$228:$G$745,K301,$I$228:$I$745)))</f>
        <v>0</v>
      </c>
      <c r="P301" s="30">
        <f>IF(K301="",-1,(-($M$6-(O301/L301))/$M$6))</f>
        <v>-1</v>
      </c>
      <c r="Q301" s="37"/>
    </row>
    <row r="302" spans="1:17">
      <c r="A302" s="31"/>
      <c r="B302" s="36"/>
      <c r="C302" s="32"/>
      <c r="D302" s="33"/>
      <c r="E302" s="33"/>
      <c r="F302" s="33"/>
      <c r="G302" s="33"/>
      <c r="H302" s="34"/>
      <c r="I302" s="34"/>
      <c r="J302" s="35"/>
      <c r="K302" s="38"/>
      <c r="L302" s="36"/>
      <c r="M302" s="29">
        <f>IF(K302="",0,(SUMIF($G$13:$G$545,K302,$H$13:$H$545)))</f>
        <v>0</v>
      </c>
      <c r="N302" s="30">
        <f>IF(K302="",-1,(-($L$6-(M302/L302))/$L$6))</f>
        <v>-1</v>
      </c>
      <c r="O302" s="29">
        <f>IF(K302="",0,(SUMIF($G$228:$G$745,K302,$I$228:$I$745)))</f>
        <v>0</v>
      </c>
      <c r="P302" s="30">
        <f>IF(K302="",-1,(-($M$6-(O302/L302))/$M$6))</f>
        <v>-1</v>
      </c>
      <c r="Q302" s="37"/>
    </row>
    <row r="303" spans="1:17">
      <c r="A303" s="31"/>
      <c r="B303" s="36"/>
      <c r="C303" s="32"/>
      <c r="D303" s="33"/>
      <c r="E303" s="33"/>
      <c r="F303" s="33"/>
      <c r="G303" s="33"/>
      <c r="H303" s="34"/>
      <c r="I303" s="34"/>
      <c r="J303" s="35"/>
      <c r="K303" s="38"/>
      <c r="L303" s="36"/>
      <c r="M303" s="29">
        <f>IF(K303="",0,(SUMIF($G$13:$G$545,K303,$H$13:$H$545)))</f>
        <v>0</v>
      </c>
      <c r="N303" s="30">
        <f>IF(K303="",-1,(-($L$6-(M303/L303))/$L$6))</f>
        <v>-1</v>
      </c>
      <c r="O303" s="29">
        <f>IF(K303="",0,(SUMIF($G$228:$G$745,K303,$I$228:$I$745)))</f>
        <v>0</v>
      </c>
      <c r="P303" s="30">
        <f>IF(K303="",-1,(-($M$6-(O303/L303))/$M$6))</f>
        <v>-1</v>
      </c>
      <c r="Q303" s="37"/>
    </row>
    <row r="304" spans="1:17">
      <c r="A304" s="31"/>
      <c r="B304" s="36"/>
      <c r="C304" s="32"/>
      <c r="D304" s="33"/>
      <c r="E304" s="33"/>
      <c r="F304" s="33"/>
      <c r="G304" s="33"/>
      <c r="H304" s="34"/>
      <c r="I304" s="34"/>
      <c r="J304" s="35"/>
      <c r="K304" s="38"/>
      <c r="L304" s="36"/>
      <c r="M304" s="29">
        <f>IF(K304="",0,(SUMIF($G$13:$G$545,K304,$H$13:$H$545)))</f>
        <v>0</v>
      </c>
      <c r="N304" s="30">
        <f>IF(K304="",-1,(-($L$6-(M304/L304))/$L$6))</f>
        <v>-1</v>
      </c>
      <c r="O304" s="29">
        <f>IF(K304="",0,(SUMIF($G$228:$G$745,K304,$I$228:$I$745)))</f>
        <v>0</v>
      </c>
      <c r="P304" s="30">
        <f>IF(K304="",-1,(-($M$6-(O304/L304))/$M$6))</f>
        <v>-1</v>
      </c>
      <c r="Q304" s="37"/>
    </row>
    <row r="305" spans="1:17">
      <c r="A305" s="31"/>
      <c r="B305" s="36"/>
      <c r="C305" s="32"/>
      <c r="D305" s="33"/>
      <c r="E305" s="33"/>
      <c r="F305" s="33"/>
      <c r="G305" s="33"/>
      <c r="H305" s="34"/>
      <c r="I305" s="34"/>
      <c r="J305" s="35"/>
      <c r="K305" s="38"/>
      <c r="L305" s="36"/>
      <c r="M305" s="29">
        <f>IF(K305="",0,(SUMIF($G$13:$G$545,K305,$H$13:$H$545)))</f>
        <v>0</v>
      </c>
      <c r="N305" s="30">
        <f>IF(K305="",-1,(-($L$6-(M305/L305))/$L$6))</f>
        <v>-1</v>
      </c>
      <c r="O305" s="29">
        <f>IF(K305="",0,(SUMIF($G$228:$G$745,K305,$I$228:$I$745)))</f>
        <v>0</v>
      </c>
      <c r="P305" s="30">
        <f>IF(K305="",-1,(-($M$6-(O305/L305))/$M$6))</f>
        <v>-1</v>
      </c>
      <c r="Q305" s="37"/>
    </row>
    <row r="306" spans="1:17">
      <c r="A306" s="31"/>
      <c r="B306" s="36"/>
      <c r="C306" s="32"/>
      <c r="D306" s="33"/>
      <c r="E306" s="33"/>
      <c r="F306" s="33"/>
      <c r="G306" s="33"/>
      <c r="H306" s="34"/>
      <c r="I306" s="34"/>
      <c r="J306" s="35"/>
      <c r="K306" s="38"/>
      <c r="L306" s="36"/>
      <c r="M306" s="29">
        <f>IF(K306="",0,(SUMIF($G$13:$G$545,K306,$H$13:$H$545)))</f>
        <v>0</v>
      </c>
      <c r="N306" s="30">
        <f>IF(K306="",-1,(-($L$6-(M306/L306))/$L$6))</f>
        <v>-1</v>
      </c>
      <c r="O306" s="29">
        <f>IF(K306="",0,(SUMIF($G$228:$G$745,K306,$I$228:$I$745)))</f>
        <v>0</v>
      </c>
      <c r="P306" s="30">
        <f>IF(K306="",-1,(-($M$6-(O306/L306))/$M$6))</f>
        <v>-1</v>
      </c>
      <c r="Q306" s="37"/>
    </row>
    <row r="307" spans="1:17">
      <c r="A307" s="31"/>
      <c r="B307" s="36"/>
      <c r="C307" s="32"/>
      <c r="D307" s="33"/>
      <c r="E307" s="33"/>
      <c r="F307" s="33"/>
      <c r="G307" s="33"/>
      <c r="H307" s="34"/>
      <c r="I307" s="34"/>
      <c r="J307" s="35"/>
      <c r="K307" s="38"/>
      <c r="L307" s="36"/>
      <c r="M307" s="29">
        <f>IF(K307="",0,(SUMIF($G$13:$G$545,K307,$H$13:$H$545)))</f>
        <v>0</v>
      </c>
      <c r="N307" s="30">
        <f>IF(K307="",-1,(-($L$6-(M307/L307))/$L$6))</f>
        <v>-1</v>
      </c>
      <c r="O307" s="29">
        <f>IF(K307="",0,(SUMIF($G$228:$G$745,K307,$I$228:$I$745)))</f>
        <v>0</v>
      </c>
      <c r="P307" s="30">
        <f>IF(K307="",-1,(-($M$6-(O307/L307))/$M$6))</f>
        <v>-1</v>
      </c>
      <c r="Q307" s="37"/>
    </row>
    <row r="308" spans="1:17">
      <c r="A308" s="31"/>
      <c r="B308" s="36"/>
      <c r="C308" s="32"/>
      <c r="D308" s="33"/>
      <c r="E308" s="33"/>
      <c r="F308" s="33"/>
      <c r="G308" s="33"/>
      <c r="H308" s="34"/>
      <c r="I308" s="34"/>
      <c r="J308" s="35"/>
      <c r="K308" s="38"/>
      <c r="L308" s="36"/>
      <c r="M308" s="29">
        <f>IF(K308="",0,(SUMIF($G$13:$G$545,K308,$H$13:$H$545)))</f>
        <v>0</v>
      </c>
      <c r="N308" s="30">
        <f>IF(K308="",-1,(-($L$6-(M308/L308))/$L$6))</f>
        <v>-1</v>
      </c>
      <c r="O308" s="29">
        <f>IF(K308="",0,(SUMIF($G$228:$G$745,K308,$I$228:$I$745)))</f>
        <v>0</v>
      </c>
      <c r="P308" s="30">
        <f>IF(K308="",-1,(-($M$6-(O308/L308))/$M$6))</f>
        <v>-1</v>
      </c>
      <c r="Q308" s="37"/>
    </row>
    <row r="309" spans="1:17">
      <c r="A309" s="31"/>
      <c r="B309" s="36"/>
      <c r="C309" s="32"/>
      <c r="D309" s="33"/>
      <c r="E309" s="33"/>
      <c r="F309" s="33"/>
      <c r="G309" s="33"/>
      <c r="H309" s="34"/>
      <c r="I309" s="34"/>
      <c r="J309" s="35"/>
      <c r="K309" s="38"/>
      <c r="L309" s="36"/>
      <c r="M309" s="29">
        <f>IF(K309="",0,(SUMIF($G$13:$G$545,K309,$H$13:$H$545)))</f>
        <v>0</v>
      </c>
      <c r="N309" s="30">
        <f>IF(K309="",-1,(-($L$6-(M309/L309))/$L$6))</f>
        <v>-1</v>
      </c>
      <c r="O309" s="29">
        <f>IF(K309="",0,(SUMIF($G$228:$G$745,K309,$I$228:$I$745)))</f>
        <v>0</v>
      </c>
      <c r="P309" s="30">
        <f>IF(K309="",-1,(-($M$6-(O309/L309))/$M$6))</f>
        <v>-1</v>
      </c>
      <c r="Q309" s="37"/>
    </row>
    <row r="310" spans="1:17">
      <c r="A310" s="31"/>
      <c r="B310" s="36"/>
      <c r="C310" s="32"/>
      <c r="D310" s="33"/>
      <c r="E310" s="33"/>
      <c r="F310" s="33"/>
      <c r="G310" s="33"/>
      <c r="H310" s="34"/>
      <c r="I310" s="34"/>
      <c r="J310" s="35"/>
      <c r="K310" s="38"/>
      <c r="L310" s="36"/>
      <c r="M310" s="29">
        <f>IF(K310="",0,(SUMIF($G$13:$G$545,K310,$H$13:$H$545)))</f>
        <v>0</v>
      </c>
      <c r="N310" s="30">
        <f>IF(K310="",-1,(-($L$6-(M310/L310))/$L$6))</f>
        <v>-1</v>
      </c>
      <c r="O310" s="29">
        <f>IF(K310="",0,(SUMIF($G$228:$G$745,K310,$I$228:$I$745)))</f>
        <v>0</v>
      </c>
      <c r="P310" s="30">
        <f>IF(K310="",-1,(-($M$6-(O310/L310))/$M$6))</f>
        <v>-1</v>
      </c>
      <c r="Q310" s="37"/>
    </row>
    <row r="311" spans="1:17">
      <c r="A311" s="31"/>
      <c r="B311" s="36"/>
      <c r="C311" s="32"/>
      <c r="D311" s="33"/>
      <c r="E311" s="33"/>
      <c r="F311" s="33"/>
      <c r="G311" s="33"/>
      <c r="H311" s="34"/>
      <c r="I311" s="34"/>
      <c r="J311" s="35"/>
      <c r="K311" s="38"/>
      <c r="L311" s="36"/>
      <c r="M311" s="29">
        <f>IF(K311="",0,(SUMIF($G$13:$G$545,K311,$H$13:$H$545)))</f>
        <v>0</v>
      </c>
      <c r="N311" s="30">
        <f>IF(K311="",-1,(-($L$6-(M311/L311))/$L$6))</f>
        <v>-1</v>
      </c>
      <c r="O311" s="29">
        <f>IF(K311="",0,(SUMIF($G$228:$G$745,K311,$I$228:$I$745)))</f>
        <v>0</v>
      </c>
      <c r="P311" s="30">
        <f>IF(K311="",-1,(-($M$6-(O311/L311))/$M$6))</f>
        <v>-1</v>
      </c>
      <c r="Q311" s="37"/>
    </row>
    <row r="312" spans="1:17">
      <c r="A312" s="31"/>
      <c r="B312" s="36"/>
      <c r="C312" s="32"/>
      <c r="D312" s="33"/>
      <c r="E312" s="33"/>
      <c r="F312" s="33"/>
      <c r="G312" s="33"/>
      <c r="H312" s="34"/>
      <c r="I312" s="34"/>
      <c r="J312" s="35"/>
      <c r="K312" s="38"/>
      <c r="L312" s="36"/>
      <c r="M312" s="29">
        <f>IF(K312="",0,(SUMIF($G$13:$G$545,K312,$H$13:$H$545)))</f>
        <v>0</v>
      </c>
      <c r="N312" s="30">
        <f>IF(K312="",-1,(-($L$6-(M312/L312))/$L$6))</f>
        <v>-1</v>
      </c>
      <c r="O312" s="29">
        <f>IF(K312="",0,(SUMIF($G$228:$G$745,K312,$I$228:$I$745)))</f>
        <v>0</v>
      </c>
      <c r="P312" s="30">
        <f>IF(K312="",-1,(-($M$6-(O312/L312))/$M$6))</f>
        <v>-1</v>
      </c>
      <c r="Q312" s="37"/>
    </row>
    <row r="313" spans="1:17">
      <c r="A313" s="31"/>
      <c r="B313" s="36"/>
      <c r="C313" s="32"/>
      <c r="D313" s="33"/>
      <c r="E313" s="33"/>
      <c r="F313" s="33"/>
      <c r="G313" s="33"/>
      <c r="H313" s="34"/>
      <c r="I313" s="34"/>
      <c r="J313" s="35"/>
      <c r="K313" s="38"/>
      <c r="L313" s="36"/>
      <c r="M313" s="29">
        <f>IF(K313="",0,(SUMIF($G$13:$G$545,K313,$H$13:$H$545)))</f>
        <v>0</v>
      </c>
      <c r="N313" s="30">
        <f>IF(K313="",-1,(-($L$6-(M313/L313))/$L$6))</f>
        <v>-1</v>
      </c>
      <c r="O313" s="29">
        <f>IF(K313="",0,(SUMIF($G$228:$G$745,K313,$I$228:$I$745)))</f>
        <v>0</v>
      </c>
      <c r="P313" s="30">
        <f>IF(K313="",-1,(-($M$6-(O313/L313))/$M$6))</f>
        <v>-1</v>
      </c>
      <c r="Q313" s="37"/>
    </row>
    <row r="314" spans="1:17">
      <c r="A314" s="31"/>
      <c r="B314" s="36"/>
      <c r="C314" s="32"/>
      <c r="D314" s="33"/>
      <c r="E314" s="33"/>
      <c r="F314" s="33"/>
      <c r="G314" s="33"/>
      <c r="H314" s="34"/>
      <c r="I314" s="34"/>
      <c r="J314" s="35"/>
      <c r="K314" s="38"/>
      <c r="L314" s="36"/>
      <c r="M314" s="29">
        <f>IF(K314="",0,(SUMIF($G$13:$G$545,K314,$H$13:$H$545)))</f>
        <v>0</v>
      </c>
      <c r="N314" s="30">
        <f>IF(K314="",-1,(-($L$6-(M314/L314))/$L$6))</f>
        <v>-1</v>
      </c>
      <c r="O314" s="29">
        <f>IF(K314="",0,(SUMIF($G$228:$G$745,K314,$I$228:$I$745)))</f>
        <v>0</v>
      </c>
      <c r="P314" s="30">
        <f>IF(K314="",-1,(-($M$6-(O314/L314))/$M$6))</f>
        <v>-1</v>
      </c>
      <c r="Q314" s="37"/>
    </row>
    <row r="315" spans="1:17">
      <c r="A315" s="31"/>
      <c r="B315" s="36"/>
      <c r="C315" s="32"/>
      <c r="D315" s="33"/>
      <c r="E315" s="33"/>
      <c r="F315" s="33"/>
      <c r="G315" s="33"/>
      <c r="H315" s="34"/>
      <c r="I315" s="34"/>
      <c r="J315" s="35"/>
      <c r="K315" s="38"/>
      <c r="L315" s="36"/>
      <c r="M315" s="29">
        <f>IF(K315="",0,(SUMIF($G$13:$G$545,K315,$H$13:$H$545)))</f>
        <v>0</v>
      </c>
      <c r="N315" s="30">
        <f>IF(K315="",-1,(-($L$6-(M315/L315))/$L$6))</f>
        <v>-1</v>
      </c>
      <c r="O315" s="29">
        <f>IF(K315="",0,(SUMIF($G$228:$G$745,K315,$I$228:$I$745)))</f>
        <v>0</v>
      </c>
      <c r="P315" s="30">
        <f>IF(K315="",-1,(-($M$6-(O315/L315))/$M$6))</f>
        <v>-1</v>
      </c>
      <c r="Q315" s="37"/>
    </row>
    <row r="316" spans="1:17">
      <c r="A316" s="31"/>
      <c r="B316" s="36"/>
      <c r="C316" s="32"/>
      <c r="D316" s="33"/>
      <c r="E316" s="33"/>
      <c r="F316" s="33"/>
      <c r="G316" s="33"/>
      <c r="H316" s="34"/>
      <c r="I316" s="34"/>
      <c r="J316" s="35"/>
      <c r="K316" s="38"/>
      <c r="L316" s="36"/>
      <c r="M316" s="29">
        <f>IF(K316="",0,(SUMIF($G$13:$G$545,K316,$H$13:$H$545)))</f>
        <v>0</v>
      </c>
      <c r="N316" s="30">
        <f>IF(K316="",-1,(-($L$6-(M316/L316))/$L$6))</f>
        <v>-1</v>
      </c>
      <c r="O316" s="29">
        <f>IF(K316="",0,(SUMIF($G$228:$G$745,K316,$I$228:$I$745)))</f>
        <v>0</v>
      </c>
      <c r="P316" s="30">
        <f>IF(K316="",-1,(-($M$6-(O316/L316))/$M$6))</f>
        <v>-1</v>
      </c>
      <c r="Q316" s="37"/>
    </row>
    <row r="317" spans="1:17">
      <c r="A317" s="31"/>
      <c r="B317" s="36"/>
      <c r="C317" s="32"/>
      <c r="D317" s="33"/>
      <c r="E317" s="33"/>
      <c r="F317" s="33"/>
      <c r="G317" s="33"/>
      <c r="H317" s="34"/>
      <c r="I317" s="34"/>
      <c r="J317" s="35"/>
      <c r="K317" s="38"/>
      <c r="L317" s="36"/>
      <c r="M317" s="29">
        <f>IF(K317="",0,(SUMIF($G$13:$G$545,K317,$H$13:$H$545)))</f>
        <v>0</v>
      </c>
      <c r="N317" s="30">
        <f>IF(K317="",-1,(-($L$6-(M317/L317))/$L$6))</f>
        <v>-1</v>
      </c>
      <c r="O317" s="29">
        <f>IF(K317="",0,(SUMIF($G$228:$G$745,K317,$I$228:$I$745)))</f>
        <v>0</v>
      </c>
      <c r="P317" s="30">
        <f>IF(K317="",-1,(-($M$6-(O317/L317))/$M$6))</f>
        <v>-1</v>
      </c>
      <c r="Q317" s="37"/>
    </row>
    <row r="318" spans="1:17">
      <c r="A318" s="31"/>
      <c r="B318" s="36"/>
      <c r="C318" s="32"/>
      <c r="D318" s="33"/>
      <c r="E318" s="33"/>
      <c r="F318" s="33"/>
      <c r="G318" s="33"/>
      <c r="H318" s="34"/>
      <c r="I318" s="34"/>
      <c r="J318" s="35"/>
      <c r="K318" s="38"/>
      <c r="L318" s="36"/>
      <c r="M318" s="29">
        <f>IF(K318="",0,(SUMIF($G$13:$G$545,K318,$H$13:$H$545)))</f>
        <v>0</v>
      </c>
      <c r="N318" s="30">
        <f>IF(K318="",-1,(-($L$6-(M318/L318))/$L$6))</f>
        <v>-1</v>
      </c>
      <c r="O318" s="29">
        <f>IF(K318="",0,(SUMIF($G$228:$G$745,K318,$I$228:$I$745)))</f>
        <v>0</v>
      </c>
      <c r="P318" s="30">
        <f>IF(K318="",-1,(-($M$6-(O318/L318))/$M$6))</f>
        <v>-1</v>
      </c>
      <c r="Q318" s="37"/>
    </row>
    <row r="319" spans="1:17">
      <c r="A319" s="31"/>
      <c r="B319" s="36"/>
      <c r="C319" s="32"/>
      <c r="D319" s="33"/>
      <c r="E319" s="33"/>
      <c r="F319" s="33"/>
      <c r="G319" s="33"/>
      <c r="H319" s="34"/>
      <c r="I319" s="34"/>
      <c r="J319" s="35"/>
      <c r="K319" s="38"/>
      <c r="L319" s="36"/>
      <c r="M319" s="29">
        <f>IF(K319="",0,(SUMIF($G$13:$G$545,K319,$H$13:$H$545)))</f>
        <v>0</v>
      </c>
      <c r="N319" s="30">
        <f>IF(K319="",-1,(-($L$6-(M319/L319))/$L$6))</f>
        <v>-1</v>
      </c>
      <c r="O319" s="29">
        <f>IF(K319="",0,(SUMIF($G$228:$G$745,K319,$I$228:$I$745)))</f>
        <v>0</v>
      </c>
      <c r="P319" s="30">
        <f>IF(K319="",-1,(-($M$6-(O319/L319))/$M$6))</f>
        <v>-1</v>
      </c>
      <c r="Q319" s="37"/>
    </row>
    <row r="320" spans="1:17">
      <c r="A320" s="31"/>
      <c r="B320" s="36"/>
      <c r="C320" s="32"/>
      <c r="D320" s="33"/>
      <c r="E320" s="33"/>
      <c r="F320" s="33"/>
      <c r="G320" s="33"/>
      <c r="H320" s="34"/>
      <c r="I320" s="34"/>
      <c r="J320" s="35"/>
      <c r="K320" s="38"/>
      <c r="L320" s="36"/>
      <c r="M320" s="29">
        <f>IF(K320="",0,(SUMIF($G$13:$G$545,K320,$H$13:$H$545)))</f>
        <v>0</v>
      </c>
      <c r="N320" s="30">
        <f>IF(K320="",-1,(-($L$6-(M320/L320))/$L$6))</f>
        <v>-1</v>
      </c>
      <c r="O320" s="29">
        <f>IF(K320="",0,(SUMIF($G$228:$G$745,K320,$I$228:$I$745)))</f>
        <v>0</v>
      </c>
      <c r="P320" s="30">
        <f>IF(K320="",-1,(-($M$6-(O320/L320))/$M$6))</f>
        <v>-1</v>
      </c>
      <c r="Q320" s="37"/>
    </row>
    <row r="321" spans="1:17">
      <c r="A321" s="31"/>
      <c r="B321" s="36"/>
      <c r="C321" s="32"/>
      <c r="D321" s="33"/>
      <c r="E321" s="33"/>
      <c r="F321" s="33"/>
      <c r="G321" s="33"/>
      <c r="H321" s="34"/>
      <c r="I321" s="34"/>
      <c r="J321" s="35"/>
      <c r="K321" s="38"/>
      <c r="L321" s="36"/>
      <c r="M321" s="29">
        <f>IF(K321="",0,(SUMIF($G$13:$G$545,K321,$H$13:$H$545)))</f>
        <v>0</v>
      </c>
      <c r="N321" s="30">
        <f>IF(K321="",-1,(-($L$6-(M321/L321))/$L$6))</f>
        <v>-1</v>
      </c>
      <c r="O321" s="29">
        <f>IF(K321="",0,(SUMIF($G$228:$G$745,K321,$I$228:$I$745)))</f>
        <v>0</v>
      </c>
      <c r="P321" s="30">
        <f>IF(K321="",-1,(-($M$6-(O321/L321))/$M$6))</f>
        <v>-1</v>
      </c>
      <c r="Q321" s="37"/>
    </row>
    <row r="322" spans="1:17">
      <c r="A322" s="31"/>
      <c r="B322" s="36"/>
      <c r="C322" s="32"/>
      <c r="D322" s="33"/>
      <c r="E322" s="33"/>
      <c r="F322" s="33"/>
      <c r="G322" s="33"/>
      <c r="H322" s="34"/>
      <c r="I322" s="34"/>
      <c r="J322" s="35"/>
      <c r="K322" s="38"/>
      <c r="L322" s="36"/>
      <c r="M322" s="29">
        <f>IF(K322="",0,(SUMIF($G$13:$G$545,K322,$H$13:$H$545)))</f>
        <v>0</v>
      </c>
      <c r="N322" s="30">
        <f>IF(K322="",-1,(-($L$6-(M322/L322))/$L$6))</f>
        <v>-1</v>
      </c>
      <c r="O322" s="29">
        <f>IF(K322="",0,(SUMIF($G$228:$G$745,K322,$I$228:$I$745)))</f>
        <v>0</v>
      </c>
      <c r="P322" s="30">
        <f>IF(K322="",-1,(-($M$6-(O322/L322))/$M$6))</f>
        <v>-1</v>
      </c>
      <c r="Q322" s="37"/>
    </row>
    <row r="323" spans="1:17">
      <c r="A323" s="31"/>
      <c r="B323" s="36"/>
      <c r="C323" s="32"/>
      <c r="D323" s="33"/>
      <c r="E323" s="33"/>
      <c r="F323" s="33"/>
      <c r="G323" s="33"/>
      <c r="H323" s="34"/>
      <c r="I323" s="34"/>
      <c r="J323" s="35"/>
      <c r="K323" s="38"/>
      <c r="L323" s="36"/>
      <c r="M323" s="29">
        <f>IF(K323="",0,(SUMIF($G$13:$G$545,K323,$H$13:$H$545)))</f>
        <v>0</v>
      </c>
      <c r="N323" s="30">
        <f>IF(K323="",-1,(-($L$6-(M323/L323))/$L$6))</f>
        <v>-1</v>
      </c>
      <c r="O323" s="29">
        <f>IF(K323="",0,(SUMIF($G$228:$G$745,K323,$I$228:$I$745)))</f>
        <v>0</v>
      </c>
      <c r="P323" s="30">
        <f>IF(K323="",-1,(-($M$6-(O323/L323))/$M$6))</f>
        <v>-1</v>
      </c>
      <c r="Q323" s="37"/>
    </row>
    <row r="324" spans="1:17">
      <c r="A324" s="31"/>
      <c r="B324" s="36"/>
      <c r="C324" s="32"/>
      <c r="D324" s="33"/>
      <c r="E324" s="33"/>
      <c r="F324" s="33"/>
      <c r="G324" s="33"/>
      <c r="H324" s="34"/>
      <c r="I324" s="34"/>
      <c r="J324" s="35"/>
      <c r="K324" s="38"/>
      <c r="L324" s="36"/>
      <c r="M324" s="29">
        <f>IF(K324="",0,(SUMIF($G$13:$G$545,K324,$H$13:$H$545)))</f>
        <v>0</v>
      </c>
      <c r="N324" s="30">
        <f>IF(K324="",-1,(-($L$6-(M324/L324))/$L$6))</f>
        <v>-1</v>
      </c>
      <c r="O324" s="29">
        <f>IF(K324="",0,(SUMIF($G$228:$G$745,K324,$I$228:$I$745)))</f>
        <v>0</v>
      </c>
      <c r="P324" s="30">
        <f>IF(K324="",-1,(-($M$6-(O324/L324))/$M$6))</f>
        <v>-1</v>
      </c>
      <c r="Q324" s="37"/>
    </row>
    <row r="325" spans="1:17">
      <c r="A325" s="31"/>
      <c r="B325" s="36"/>
      <c r="C325" s="32"/>
      <c r="D325" s="33"/>
      <c r="E325" s="33"/>
      <c r="F325" s="33"/>
      <c r="G325" s="33"/>
      <c r="H325" s="34"/>
      <c r="I325" s="34"/>
      <c r="J325" s="35"/>
      <c r="K325" s="38"/>
      <c r="L325" s="36"/>
      <c r="M325" s="29">
        <f>IF(K325="",0,(SUMIF($G$13:$G$545,K325,$H$13:$H$545)))</f>
        <v>0</v>
      </c>
      <c r="N325" s="30">
        <f>IF(K325="",-1,(-($L$6-(M325/L325))/$L$6))</f>
        <v>-1</v>
      </c>
      <c r="O325" s="29">
        <f>IF(K325="",0,(SUMIF($G$228:$G$745,K325,$I$228:$I$745)))</f>
        <v>0</v>
      </c>
      <c r="P325" s="30">
        <f>IF(K325="",-1,(-($M$6-(O325/L325))/$M$6))</f>
        <v>-1</v>
      </c>
      <c r="Q325" s="37"/>
    </row>
    <row r="326" spans="1:17">
      <c r="A326" s="31"/>
      <c r="B326" s="36"/>
      <c r="C326" s="32"/>
      <c r="D326" s="33"/>
      <c r="E326" s="33"/>
      <c r="F326" s="33"/>
      <c r="G326" s="33"/>
      <c r="H326" s="34"/>
      <c r="I326" s="34"/>
      <c r="J326" s="35"/>
      <c r="K326" s="38"/>
      <c r="L326" s="36"/>
      <c r="M326" s="29">
        <f>IF(K326="",0,(SUMIF($G$13:$G$545,K326,$H$13:$H$545)))</f>
        <v>0</v>
      </c>
      <c r="N326" s="30">
        <f>IF(K326="",-1,(-($L$6-(M326/L326))/$L$6))</f>
        <v>-1</v>
      </c>
      <c r="O326" s="29">
        <f>IF(K326="",0,(SUMIF($G$228:$G$745,K326,$I$228:$I$745)))</f>
        <v>0</v>
      </c>
      <c r="P326" s="30">
        <f>IF(K326="",-1,(-($M$6-(O326/L326))/$M$6))</f>
        <v>-1</v>
      </c>
      <c r="Q326" s="37"/>
    </row>
    <row r="327" spans="1:17">
      <c r="A327" s="31"/>
      <c r="B327" s="36"/>
      <c r="C327" s="32"/>
      <c r="D327" s="33"/>
      <c r="E327" s="33"/>
      <c r="F327" s="33"/>
      <c r="G327" s="33"/>
      <c r="H327" s="34"/>
      <c r="I327" s="34"/>
      <c r="J327" s="35"/>
      <c r="K327" s="38"/>
      <c r="L327" s="36"/>
      <c r="M327" s="29">
        <f>IF(K327="",0,(SUMIF($G$13:$G$545,K327,$H$13:$H$545)))</f>
        <v>0</v>
      </c>
      <c r="N327" s="30">
        <f>IF(K327="",-1,(-($L$6-(M327/L327))/$L$6))</f>
        <v>-1</v>
      </c>
      <c r="O327" s="29">
        <f>IF(K327="",0,(SUMIF($G$228:$G$745,K327,$I$228:$I$745)))</f>
        <v>0</v>
      </c>
      <c r="P327" s="30">
        <f>IF(K327="",-1,(-($M$6-(O327/L327))/$M$6))</f>
        <v>-1</v>
      </c>
      <c r="Q327" s="37"/>
    </row>
    <row r="328" spans="1:17">
      <c r="A328" s="31"/>
      <c r="B328" s="36"/>
      <c r="C328" s="32"/>
      <c r="D328" s="33"/>
      <c r="E328" s="33"/>
      <c r="F328" s="33"/>
      <c r="G328" s="33"/>
      <c r="H328" s="34"/>
      <c r="I328" s="34"/>
      <c r="J328" s="35"/>
      <c r="K328" s="38"/>
      <c r="L328" s="36"/>
      <c r="M328" s="29">
        <f>IF(K328="",0,(SUMIF($G$13:$G$545,K328,$H$13:$H$545)))</f>
        <v>0</v>
      </c>
      <c r="N328" s="30">
        <f>IF(K328="",-1,(-($L$6-(M328/L328))/$L$6))</f>
        <v>-1</v>
      </c>
      <c r="O328" s="29">
        <f>IF(K328="",0,(SUMIF($G$228:$G$745,K328,$I$228:$I$745)))</f>
        <v>0</v>
      </c>
      <c r="P328" s="30">
        <f>IF(K328="",-1,(-($M$6-(O328/L328))/$M$6))</f>
        <v>-1</v>
      </c>
      <c r="Q328" s="37"/>
    </row>
    <row r="329" spans="1:17">
      <c r="A329" s="31"/>
      <c r="B329" s="36"/>
      <c r="C329" s="32"/>
      <c r="D329" s="33"/>
      <c r="E329" s="33"/>
      <c r="F329" s="33"/>
      <c r="G329" s="33"/>
      <c r="H329" s="34"/>
      <c r="I329" s="34"/>
      <c r="J329" s="35"/>
      <c r="K329" s="38"/>
      <c r="L329" s="36"/>
      <c r="M329" s="29">
        <f>IF(K329="",0,(SUMIF($G$13:$G$545,K329,$H$13:$H$545)))</f>
        <v>0</v>
      </c>
      <c r="N329" s="30">
        <f>IF(K329="",-1,(-($L$6-(M329/L329))/$L$6))</f>
        <v>-1</v>
      </c>
      <c r="O329" s="29">
        <f>IF(K329="",0,(SUMIF($G$228:$G$745,K329,$I$228:$I$745)))</f>
        <v>0</v>
      </c>
      <c r="P329" s="30">
        <f>IF(K329="",-1,(-($M$6-(O329/L329))/$M$6))</f>
        <v>-1</v>
      </c>
      <c r="Q329" s="37"/>
    </row>
    <row r="330" spans="1:17">
      <c r="A330" s="31"/>
      <c r="B330" s="36"/>
      <c r="C330" s="32"/>
      <c r="D330" s="33"/>
      <c r="E330" s="33"/>
      <c r="F330" s="33"/>
      <c r="G330" s="33"/>
      <c r="H330" s="34"/>
      <c r="I330" s="34"/>
      <c r="J330" s="35"/>
      <c r="K330" s="38"/>
      <c r="L330" s="36"/>
      <c r="M330" s="29">
        <f>IF(K330="",0,(SUMIF($G$13:$G$545,K330,$H$13:$H$545)))</f>
        <v>0</v>
      </c>
      <c r="N330" s="30">
        <f>IF(K330="",-1,(-($L$6-(M330/L330))/$L$6))</f>
        <v>-1</v>
      </c>
      <c r="O330" s="29">
        <f>IF(K330="",0,(SUMIF($G$228:$G$745,K330,$I$228:$I$745)))</f>
        <v>0</v>
      </c>
      <c r="P330" s="30">
        <f>IF(K330="",-1,(-($M$6-(O330/L330))/$M$6))</f>
        <v>-1</v>
      </c>
      <c r="Q330" s="37"/>
    </row>
    <row r="331" spans="1:17">
      <c r="A331" s="31"/>
      <c r="B331" s="36"/>
      <c r="C331" s="32"/>
      <c r="D331" s="33"/>
      <c r="E331" s="33"/>
      <c r="F331" s="33"/>
      <c r="G331" s="33"/>
      <c r="H331" s="34"/>
      <c r="I331" s="34"/>
      <c r="J331" s="35"/>
      <c r="K331" s="38"/>
      <c r="L331" s="36"/>
      <c r="M331" s="29">
        <f>IF(K331="",0,(SUMIF($G$13:$G$545,K331,$H$13:$H$545)))</f>
        <v>0</v>
      </c>
      <c r="N331" s="30">
        <f>IF(K331="",-1,(-($L$6-(M331/L331))/$L$6))</f>
        <v>-1</v>
      </c>
      <c r="O331" s="29">
        <f>IF(K331="",0,(SUMIF($G$228:$G$745,K331,$I$228:$I$745)))</f>
        <v>0</v>
      </c>
      <c r="P331" s="30">
        <f>IF(K331="",-1,(-($M$6-(O331/L331))/$M$6))</f>
        <v>-1</v>
      </c>
      <c r="Q331" s="37"/>
    </row>
    <row r="332" spans="1:17">
      <c r="A332" s="31"/>
      <c r="B332" s="36"/>
      <c r="C332" s="32"/>
      <c r="D332" s="33"/>
      <c r="E332" s="33"/>
      <c r="F332" s="33"/>
      <c r="G332" s="33"/>
      <c r="H332" s="34"/>
      <c r="I332" s="34"/>
      <c r="J332" s="35"/>
      <c r="K332" s="38"/>
      <c r="L332" s="36"/>
      <c r="M332" s="29">
        <f>IF(K332="",0,(SUMIF($G$13:$G$545,K332,$H$13:$H$545)))</f>
        <v>0</v>
      </c>
      <c r="N332" s="30">
        <f>IF(K332="",-1,(-($L$6-(M332/L332))/$L$6))</f>
        <v>-1</v>
      </c>
      <c r="O332" s="29">
        <f>IF(K332="",0,(SUMIF($G$228:$G$745,K332,$I$228:$I$745)))</f>
        <v>0</v>
      </c>
      <c r="P332" s="30">
        <f>IF(K332="",-1,(-($M$6-(O332/L332))/$M$6))</f>
        <v>-1</v>
      </c>
      <c r="Q332" s="37"/>
    </row>
    <row r="333" spans="1:17">
      <c r="A333" s="31"/>
      <c r="B333" s="36"/>
      <c r="C333" s="32"/>
      <c r="D333" s="33"/>
      <c r="E333" s="33"/>
      <c r="F333" s="33"/>
      <c r="G333" s="33"/>
      <c r="H333" s="34"/>
      <c r="I333" s="34"/>
      <c r="J333" s="35"/>
      <c r="K333" s="38"/>
      <c r="L333" s="36"/>
      <c r="M333" s="29">
        <f>IF(K333="",0,(SUMIF($G$13:$G$545,K333,$H$13:$H$545)))</f>
        <v>0</v>
      </c>
      <c r="N333" s="30">
        <f>IF(K333="",-1,(-($L$6-(M333/L333))/$L$6))</f>
        <v>-1</v>
      </c>
      <c r="O333" s="29">
        <f>IF(K333="",0,(SUMIF($G$228:$G$745,K333,$I$228:$I$745)))</f>
        <v>0</v>
      </c>
      <c r="P333" s="30">
        <f>IF(K333="",-1,(-($M$6-(O333/L333))/$M$6))</f>
        <v>-1</v>
      </c>
      <c r="Q333" s="37"/>
    </row>
    <row r="334" spans="1:17">
      <c r="A334" s="31"/>
      <c r="B334" s="36"/>
      <c r="C334" s="32"/>
      <c r="D334" s="33"/>
      <c r="E334" s="33"/>
      <c r="F334" s="33"/>
      <c r="G334" s="33"/>
      <c r="H334" s="34"/>
      <c r="I334" s="34"/>
      <c r="J334" s="35"/>
      <c r="K334" s="38"/>
      <c r="L334" s="36"/>
      <c r="M334" s="29">
        <f>IF(K334="",0,(SUMIF($G$13:$G$545,K334,$H$13:$H$545)))</f>
        <v>0</v>
      </c>
      <c r="N334" s="30">
        <f>IF(K334="",-1,(-($L$6-(M334/L334))/$L$6))</f>
        <v>-1</v>
      </c>
      <c r="O334" s="29">
        <f>IF(K334="",0,(SUMIF($G$228:$G$745,K334,$I$228:$I$745)))</f>
        <v>0</v>
      </c>
      <c r="P334" s="30">
        <f>IF(K334="",-1,(-($M$6-(O334/L334))/$M$6))</f>
        <v>-1</v>
      </c>
      <c r="Q334" s="37"/>
    </row>
    <row r="335" spans="1:17">
      <c r="A335" s="31"/>
      <c r="B335" s="36"/>
      <c r="C335" s="32"/>
      <c r="D335" s="33"/>
      <c r="E335" s="33"/>
      <c r="F335" s="33"/>
      <c r="G335" s="33"/>
      <c r="H335" s="34"/>
      <c r="I335" s="34"/>
      <c r="J335" s="35"/>
      <c r="K335" s="38"/>
      <c r="L335" s="36"/>
      <c r="M335" s="29">
        <f>IF(K335="",0,(SUMIF($G$13:$G$545,K335,$H$13:$H$545)))</f>
        <v>0</v>
      </c>
      <c r="N335" s="30">
        <f>IF(K335="",-1,(-($L$6-(M335/L335))/$L$6))</f>
        <v>-1</v>
      </c>
      <c r="O335" s="29">
        <f>IF(K335="",0,(SUMIF($G$228:$G$745,K335,$I$228:$I$745)))</f>
        <v>0</v>
      </c>
      <c r="P335" s="30">
        <f>IF(K335="",-1,(-($M$6-(O335/L335))/$M$6))</f>
        <v>-1</v>
      </c>
      <c r="Q335" s="37"/>
    </row>
    <row r="336" spans="1:17">
      <c r="A336" s="31"/>
      <c r="B336" s="36"/>
      <c r="C336" s="32"/>
      <c r="D336" s="33"/>
      <c r="E336" s="33"/>
      <c r="F336" s="33"/>
      <c r="G336" s="33"/>
      <c r="H336" s="34"/>
      <c r="I336" s="34"/>
      <c r="J336" s="35"/>
      <c r="K336" s="38"/>
      <c r="L336" s="36"/>
      <c r="M336" s="29">
        <f>IF(K336="",0,(SUMIF($G$13:$G$545,K336,$H$13:$H$545)))</f>
        <v>0</v>
      </c>
      <c r="N336" s="30">
        <f>IF(K336="",-1,(-($L$6-(M336/L336))/$L$6))</f>
        <v>-1</v>
      </c>
      <c r="O336" s="29">
        <f>IF(K336="",0,(SUMIF($G$228:$G$745,K336,$I$228:$I$745)))</f>
        <v>0</v>
      </c>
      <c r="P336" s="30">
        <f>IF(K336="",-1,(-($M$6-(O336/L336))/$M$6))</f>
        <v>-1</v>
      </c>
      <c r="Q336" s="37"/>
    </row>
    <row r="337" spans="1:17">
      <c r="A337" s="31"/>
      <c r="B337" s="36"/>
      <c r="C337" s="32"/>
      <c r="D337" s="33"/>
      <c r="E337" s="33"/>
      <c r="F337" s="33"/>
      <c r="G337" s="33"/>
      <c r="H337" s="34"/>
      <c r="I337" s="34"/>
      <c r="J337" s="35"/>
      <c r="K337" s="38"/>
      <c r="L337" s="36"/>
      <c r="M337" s="29">
        <f>IF(K337="",0,(SUMIF($G$13:$G$545,K337,$H$13:$H$545)))</f>
        <v>0</v>
      </c>
      <c r="N337" s="30">
        <f>IF(K337="",-1,(-($L$6-(M337/L337))/$L$6))</f>
        <v>-1</v>
      </c>
      <c r="O337" s="29">
        <f>IF(K337="",0,(SUMIF($G$228:$G$745,K337,$I$228:$I$745)))</f>
        <v>0</v>
      </c>
      <c r="P337" s="30">
        <f>IF(K337="",-1,(-($M$6-(O337/L337))/$M$6))</f>
        <v>-1</v>
      </c>
      <c r="Q337" s="37"/>
    </row>
    <row r="338" spans="1:17">
      <c r="A338" s="31"/>
      <c r="B338" s="36"/>
      <c r="C338" s="32"/>
      <c r="D338" s="33"/>
      <c r="E338" s="33"/>
      <c r="F338" s="33"/>
      <c r="G338" s="33"/>
      <c r="H338" s="34"/>
      <c r="I338" s="34"/>
      <c r="J338" s="35"/>
      <c r="K338" s="38"/>
      <c r="L338" s="36"/>
      <c r="M338" s="29">
        <f>IF(K338="",0,(SUMIF($G$13:$G$545,K338,$H$13:$H$545)))</f>
        <v>0</v>
      </c>
      <c r="N338" s="30">
        <f>IF(K338="",-1,(-($L$6-(M338/L338))/$L$6))</f>
        <v>-1</v>
      </c>
      <c r="O338" s="29">
        <f>IF(K338="",0,(SUMIF($G$228:$G$745,K338,$I$228:$I$745)))</f>
        <v>0</v>
      </c>
      <c r="P338" s="30">
        <f>IF(K338="",-1,(-($M$6-(O338/L338))/$M$6))</f>
        <v>-1</v>
      </c>
      <c r="Q338" s="37"/>
    </row>
    <row r="339" spans="1:17">
      <c r="A339" s="31"/>
      <c r="B339" s="36"/>
      <c r="C339" s="32"/>
      <c r="D339" s="33"/>
      <c r="E339" s="33"/>
      <c r="F339" s="33"/>
      <c r="G339" s="33"/>
      <c r="H339" s="34"/>
      <c r="I339" s="34"/>
      <c r="J339" s="35"/>
      <c r="K339" s="38"/>
      <c r="L339" s="36"/>
      <c r="M339" s="29">
        <f>IF(K339="",0,(SUMIF($G$13:$G$545,K339,$H$13:$H$545)))</f>
        <v>0</v>
      </c>
      <c r="N339" s="30">
        <f>IF(K339="",-1,(-($L$6-(M339/L339))/$L$6))</f>
        <v>-1</v>
      </c>
      <c r="O339" s="29">
        <f>IF(K339="",0,(SUMIF($G$228:$G$745,K339,$I$228:$I$745)))</f>
        <v>0</v>
      </c>
      <c r="P339" s="30">
        <f>IF(K339="",-1,(-($M$6-(O339/L339))/$M$6))</f>
        <v>-1</v>
      </c>
      <c r="Q339" s="37"/>
    </row>
    <row r="340" spans="1:17">
      <c r="A340" s="31"/>
      <c r="B340" s="36"/>
      <c r="C340" s="32"/>
      <c r="D340" s="33"/>
      <c r="E340" s="33"/>
      <c r="F340" s="33"/>
      <c r="G340" s="33"/>
      <c r="H340" s="34"/>
      <c r="I340" s="34"/>
      <c r="J340" s="35"/>
      <c r="K340" s="38"/>
      <c r="L340" s="36"/>
      <c r="M340" s="29">
        <f>IF(K340="",0,(SUMIF($G$13:$G$545,K340,$H$13:$H$545)))</f>
        <v>0</v>
      </c>
      <c r="N340" s="30">
        <f>IF(K340="",-1,(-($L$6-(M340/L340))/$L$6))</f>
        <v>-1</v>
      </c>
      <c r="O340" s="29">
        <f>IF(K340="",0,(SUMIF($G$228:$G$745,K340,$I$228:$I$745)))</f>
        <v>0</v>
      </c>
      <c r="P340" s="30">
        <f>IF(K340="",-1,(-($M$6-(O340/L340))/$M$6))</f>
        <v>-1</v>
      </c>
      <c r="Q340" s="37"/>
    </row>
    <row r="341" spans="1:17">
      <c r="A341" s="31"/>
      <c r="B341" s="36"/>
      <c r="C341" s="32"/>
      <c r="D341" s="33"/>
      <c r="E341" s="33"/>
      <c r="F341" s="33"/>
      <c r="G341" s="33"/>
      <c r="H341" s="34"/>
      <c r="I341" s="34"/>
      <c r="J341" s="35"/>
      <c r="K341" s="38"/>
      <c r="L341" s="36"/>
      <c r="M341" s="29">
        <f>IF(K341="",0,(SUMIF($G$13:$G$545,K341,$H$13:$H$545)))</f>
        <v>0</v>
      </c>
      <c r="N341" s="30">
        <f>IF(K341="",-1,(-($L$6-(M341/L341))/$L$6))</f>
        <v>-1</v>
      </c>
      <c r="O341" s="29">
        <f>IF(K341="",0,(SUMIF($G$228:$G$745,K341,$I$228:$I$745)))</f>
        <v>0</v>
      </c>
      <c r="P341" s="30">
        <f>IF(K341="",-1,(-($M$6-(O341/L341))/$M$6))</f>
        <v>-1</v>
      </c>
      <c r="Q341" s="37"/>
    </row>
    <row r="342" spans="1:17">
      <c r="A342" s="31"/>
      <c r="B342" s="36"/>
      <c r="C342" s="32"/>
      <c r="D342" s="33"/>
      <c r="E342" s="33"/>
      <c r="F342" s="33"/>
      <c r="G342" s="33"/>
      <c r="H342" s="34"/>
      <c r="I342" s="34"/>
      <c r="J342" s="35"/>
      <c r="K342" s="38"/>
      <c r="L342" s="36"/>
      <c r="M342" s="29">
        <f>IF(K342="",0,(SUMIF($G$13:$G$545,K342,$H$13:$H$545)))</f>
        <v>0</v>
      </c>
      <c r="N342" s="30">
        <f>IF(K342="",-1,(-($L$6-(M342/L342))/$L$6))</f>
        <v>-1</v>
      </c>
      <c r="O342" s="29">
        <f>IF(K342="",0,(SUMIF($G$228:$G$745,K342,$I$228:$I$745)))</f>
        <v>0</v>
      </c>
      <c r="P342" s="30">
        <f>IF(K342="",-1,(-($M$6-(O342/L342))/$M$6))</f>
        <v>-1</v>
      </c>
      <c r="Q342" s="37"/>
    </row>
    <row r="343" spans="1:17">
      <c r="A343" s="31"/>
      <c r="B343" s="36"/>
      <c r="C343" s="32"/>
      <c r="D343" s="33"/>
      <c r="E343" s="33"/>
      <c r="F343" s="33"/>
      <c r="G343" s="33"/>
      <c r="H343" s="34"/>
      <c r="I343" s="34"/>
      <c r="J343" s="35"/>
      <c r="K343" s="38"/>
      <c r="L343" s="36"/>
      <c r="M343" s="29">
        <f>IF(K343="",0,(SUMIF($G$13:$G$545,K343,$H$13:$H$545)))</f>
        <v>0</v>
      </c>
      <c r="N343" s="30">
        <f>IF(K343="",-1,(-($L$6-(M343/L343))/$L$6))</f>
        <v>-1</v>
      </c>
      <c r="O343" s="29">
        <f>IF(K343="",0,(SUMIF($G$228:$G$745,K343,$I$228:$I$745)))</f>
        <v>0</v>
      </c>
      <c r="P343" s="30">
        <f>IF(K343="",-1,(-($M$6-(O343/L343))/$M$6))</f>
        <v>-1</v>
      </c>
      <c r="Q343" s="37"/>
    </row>
    <row r="344" spans="1:17">
      <c r="A344" s="31"/>
      <c r="B344" s="36"/>
      <c r="C344" s="32"/>
      <c r="D344" s="33"/>
      <c r="E344" s="33"/>
      <c r="F344" s="33"/>
      <c r="G344" s="33"/>
      <c r="H344" s="34"/>
      <c r="I344" s="34"/>
      <c r="J344" s="35"/>
      <c r="K344" s="38"/>
      <c r="L344" s="36"/>
      <c r="M344" s="29">
        <f>IF(K344="",0,(SUMIF($G$13:$G$545,K344,$H$13:$H$545)))</f>
        <v>0</v>
      </c>
      <c r="N344" s="30">
        <f>IF(K344="",-1,(-($L$6-(M344/L344))/$L$6))</f>
        <v>-1</v>
      </c>
      <c r="O344" s="29">
        <f>IF(K344="",0,(SUMIF($G$228:$G$745,K344,$I$228:$I$745)))</f>
        <v>0</v>
      </c>
      <c r="P344" s="30">
        <f>IF(K344="",-1,(-($M$6-(O344/L344))/$M$6))</f>
        <v>-1</v>
      </c>
      <c r="Q344" s="37"/>
    </row>
    <row r="345" spans="1:17">
      <c r="A345" s="31"/>
      <c r="B345" s="36"/>
      <c r="C345" s="33"/>
      <c r="D345" s="33"/>
      <c r="E345" s="33"/>
      <c r="F345" s="33"/>
      <c r="G345" s="33"/>
      <c r="H345" s="36"/>
      <c r="I345" s="34"/>
      <c r="J345" s="35"/>
      <c r="K345" s="38"/>
      <c r="L345" s="36"/>
      <c r="M345" s="29">
        <f>IF(K345="",0,(SUMIF($G$13:$G$545,K345,$H$13:$H$545)))</f>
        <v>0</v>
      </c>
      <c r="N345" s="30">
        <f>IF(K345="",-1,(-($L$6-(M345/L345))/$L$6))</f>
        <v>-1</v>
      </c>
      <c r="O345" s="29">
        <f>IF(K345="",0,(SUMIF($G$228:$G$745,K345,$I$228:$I$745)))</f>
        <v>0</v>
      </c>
      <c r="P345" s="30">
        <f>IF(K345="",-1,(-($M$6-(O345/L345))/$M$6))</f>
        <v>-1</v>
      </c>
      <c r="Q345" s="37"/>
    </row>
    <row r="346" spans="1:17">
      <c r="A346" s="31"/>
      <c r="B346" s="36"/>
      <c r="C346" s="33"/>
      <c r="D346" s="33"/>
      <c r="E346" s="33"/>
      <c r="F346" s="33"/>
      <c r="G346" s="33"/>
      <c r="H346" s="36"/>
      <c r="I346" s="34"/>
      <c r="J346" s="35"/>
      <c r="K346" s="38"/>
      <c r="L346" s="36"/>
      <c r="M346" s="29">
        <f>IF(K346="",0,(SUMIF($G$13:$G$545,K346,$H$13:$H$545)))</f>
        <v>0</v>
      </c>
      <c r="N346" s="30">
        <f>IF(K346="",-1,(-($L$6-(M346/L346))/$L$6))</f>
        <v>-1</v>
      </c>
      <c r="O346" s="29">
        <f>IF(K346="",0,(SUMIF($G$228:$G$745,K346,$I$228:$I$745)))</f>
        <v>0</v>
      </c>
      <c r="P346" s="30">
        <f>IF(K346="",-1,(-($M$6-(O346/L346))/$M$6))</f>
        <v>-1</v>
      </c>
      <c r="Q346" s="37"/>
    </row>
    <row r="347" spans="1:17">
      <c r="A347" s="31"/>
      <c r="B347" s="36"/>
      <c r="C347" s="33"/>
      <c r="D347" s="33"/>
      <c r="E347" s="33"/>
      <c r="F347" s="33"/>
      <c r="G347" s="33"/>
      <c r="H347" s="36"/>
      <c r="I347" s="34"/>
      <c r="J347" s="35"/>
      <c r="K347" s="38"/>
      <c r="L347" s="36"/>
      <c r="M347" s="29">
        <f>IF(K347="",0,(SUMIF($G$13:$G$545,K347,$H$13:$H$545)))</f>
        <v>0</v>
      </c>
      <c r="N347" s="30">
        <f>IF(K347="",-1,(-($L$6-(M347/L347))/$L$6))</f>
        <v>-1</v>
      </c>
      <c r="O347" s="29">
        <f>IF(K347="",0,(SUMIF($G$228:$G$745,K347,$I$228:$I$745)))</f>
        <v>0</v>
      </c>
      <c r="P347" s="30">
        <f>IF(K347="",-1,(-($M$6-(O347/L347))/$M$6))</f>
        <v>-1</v>
      </c>
      <c r="Q347" s="37"/>
    </row>
    <row r="348" spans="1:17">
      <c r="A348" s="31"/>
      <c r="B348" s="36"/>
      <c r="C348" s="33"/>
      <c r="D348" s="33"/>
      <c r="E348" s="33"/>
      <c r="F348" s="33"/>
      <c r="G348" s="33"/>
      <c r="H348" s="36"/>
      <c r="I348" s="34"/>
      <c r="J348" s="35"/>
      <c r="K348" s="38"/>
      <c r="L348" s="36"/>
      <c r="M348" s="29">
        <f>IF(K348="",0,(SUMIF($G$13:$G$545,K348,$H$13:$H$545)))</f>
        <v>0</v>
      </c>
      <c r="N348" s="30">
        <f>IF(K348="",-1,(-($L$6-(M348/L348))/$L$6))</f>
        <v>-1</v>
      </c>
      <c r="O348" s="29">
        <f>IF(K348="",0,(SUMIF($G$228:$G$745,K348,$I$228:$I$745)))</f>
        <v>0</v>
      </c>
      <c r="P348" s="30">
        <f>IF(K348="",-1,(-($M$6-(O348/L348))/$M$6))</f>
        <v>-1</v>
      </c>
      <c r="Q348" s="37"/>
    </row>
    <row r="349" spans="1:17">
      <c r="A349" s="31"/>
      <c r="B349" s="36"/>
      <c r="C349" s="33"/>
      <c r="D349" s="33"/>
      <c r="E349" s="33"/>
      <c r="F349" s="33"/>
      <c r="G349" s="33"/>
      <c r="H349" s="36"/>
      <c r="I349" s="34"/>
      <c r="J349" s="35"/>
      <c r="K349" s="38"/>
      <c r="L349" s="36"/>
      <c r="M349" s="29">
        <f>IF(K349="",0,(SUMIF($G$13:$G$545,K349,$H$13:$H$545)))</f>
        <v>0</v>
      </c>
      <c r="N349" s="30">
        <f>IF(K349="",-1,(-($L$6-(M349/L349))/$L$6))</f>
        <v>-1</v>
      </c>
      <c r="O349" s="29">
        <f>IF(K349="",0,(SUMIF($G$228:$G$745,K349,$I$228:$I$745)))</f>
        <v>0</v>
      </c>
      <c r="P349" s="30">
        <f>IF(K349="",-1,(-($M$6-(O349/L349))/$M$6))</f>
        <v>-1</v>
      </c>
      <c r="Q349" s="37"/>
    </row>
    <row r="350" spans="1:17">
      <c r="A350" s="31"/>
      <c r="B350" s="36"/>
      <c r="C350" s="33"/>
      <c r="D350" s="33"/>
      <c r="E350" s="33"/>
      <c r="F350" s="33"/>
      <c r="G350" s="33"/>
      <c r="H350" s="36"/>
      <c r="I350" s="34"/>
      <c r="J350" s="35"/>
      <c r="K350" s="38"/>
      <c r="L350" s="36"/>
      <c r="M350" s="29">
        <f>IF(K350="",0,(SUMIF($G$13:$G$545,K350,$H$13:$H$545)))</f>
        <v>0</v>
      </c>
      <c r="N350" s="30">
        <f>IF(K350="",-1,(-($L$6-(M350/L350))/$L$6))</f>
        <v>-1</v>
      </c>
      <c r="O350" s="29">
        <f>IF(K350="",0,(SUMIF($G$228:$G$745,K350,$I$228:$I$745)))</f>
        <v>0</v>
      </c>
      <c r="P350" s="30">
        <f>IF(K350="",-1,(-($M$6-(O350/L350))/$M$6))</f>
        <v>-1</v>
      </c>
      <c r="Q350" s="37"/>
    </row>
    <row r="351" spans="1:17">
      <c r="A351" s="31"/>
      <c r="B351" s="36"/>
      <c r="C351" s="33"/>
      <c r="D351" s="33"/>
      <c r="E351" s="33"/>
      <c r="F351" s="33"/>
      <c r="G351" s="33"/>
      <c r="H351" s="36"/>
      <c r="I351" s="34"/>
      <c r="J351" s="35"/>
      <c r="K351" s="38"/>
      <c r="L351" s="36"/>
      <c r="M351" s="29">
        <f>IF(K351="",0,(SUMIF($G$13:$G$545,K351,$H$13:$H$545)))</f>
        <v>0</v>
      </c>
      <c r="N351" s="30">
        <f>IF(K351="",-1,(-($L$6-(M351/L351))/$L$6))</f>
        <v>-1</v>
      </c>
      <c r="O351" s="29">
        <f>IF(K351="",0,(SUMIF($G$228:$G$745,K351,$I$228:$I$745)))</f>
        <v>0</v>
      </c>
      <c r="P351" s="30">
        <f>IF(K351="",-1,(-($M$6-(O351/L351))/$M$6))</f>
        <v>-1</v>
      </c>
      <c r="Q351" s="37"/>
    </row>
    <row r="352" spans="1:17">
      <c r="A352" s="31"/>
      <c r="B352" s="36"/>
      <c r="C352" s="33"/>
      <c r="D352" s="33"/>
      <c r="E352" s="33"/>
      <c r="F352" s="33"/>
      <c r="G352" s="33"/>
      <c r="H352" s="36"/>
      <c r="I352" s="34"/>
      <c r="J352" s="35"/>
      <c r="K352" s="38"/>
      <c r="L352" s="36"/>
      <c r="M352" s="29">
        <f>IF(K352="",0,(SUMIF($G$13:$G$545,K352,$H$13:$H$545)))</f>
        <v>0</v>
      </c>
      <c r="N352" s="30">
        <f>IF(K352="",-1,(-($L$6-(M352/L352))/$L$6))</f>
        <v>-1</v>
      </c>
      <c r="O352" s="29">
        <f>IF(K352="",0,(SUMIF($G$228:$G$745,K352,$I$228:$I$745)))</f>
        <v>0</v>
      </c>
      <c r="P352" s="30">
        <f>IF(K352="",-1,(-($M$6-(O352/L352))/$M$6))</f>
        <v>-1</v>
      </c>
      <c r="Q352" s="37"/>
    </row>
    <row r="353" spans="1:17">
      <c r="A353" s="31"/>
      <c r="B353" s="36"/>
      <c r="C353" s="33"/>
      <c r="D353" s="33"/>
      <c r="E353" s="33"/>
      <c r="F353" s="33"/>
      <c r="G353" s="33"/>
      <c r="H353" s="36"/>
      <c r="I353" s="34"/>
      <c r="J353" s="35"/>
      <c r="K353" s="38"/>
      <c r="L353" s="36"/>
      <c r="M353" s="29">
        <f>IF(K353="",0,(SUMIF($G$13:$G$545,K353,$H$13:$H$545)))</f>
        <v>0</v>
      </c>
      <c r="N353" s="30">
        <f>IF(K353="",-1,(-($L$6-(M353/L353))/$L$6))</f>
        <v>-1</v>
      </c>
      <c r="O353" s="29">
        <f>IF(K353="",0,(SUMIF($G$228:$G$745,K353,$I$228:$I$745)))</f>
        <v>0</v>
      </c>
      <c r="P353" s="30">
        <f>IF(K353="",-1,(-($M$6-(O353/L353))/$M$6))</f>
        <v>-1</v>
      </c>
      <c r="Q353" s="37"/>
    </row>
    <row r="354" spans="1:17">
      <c r="A354" s="31"/>
      <c r="B354" s="36"/>
      <c r="C354" s="33"/>
      <c r="D354" s="33"/>
      <c r="E354" s="33"/>
      <c r="F354" s="33"/>
      <c r="G354" s="33"/>
      <c r="H354" s="36"/>
      <c r="I354" s="34"/>
      <c r="J354" s="35"/>
      <c r="K354" s="38"/>
      <c r="L354" s="36"/>
      <c r="M354" s="29">
        <f>IF(K354="",0,(SUMIF($G$13:$G$545,K354,$H$13:$H$545)))</f>
        <v>0</v>
      </c>
      <c r="N354" s="30">
        <f>IF(K354="",-1,(-($L$6-(M354/L354))/$L$6))</f>
        <v>-1</v>
      </c>
      <c r="O354" s="29">
        <f>IF(K354="",0,(SUMIF($G$228:$G$745,K354,$I$228:$I$745)))</f>
        <v>0</v>
      </c>
      <c r="P354" s="30">
        <f>IF(K354="",-1,(-($M$6-(O354/L354))/$M$6))</f>
        <v>-1</v>
      </c>
      <c r="Q354" s="37"/>
    </row>
    <row r="355" spans="1:17">
      <c r="A355" s="31"/>
      <c r="B355" s="36"/>
      <c r="C355" s="33"/>
      <c r="D355" s="33"/>
      <c r="E355" s="33"/>
      <c r="F355" s="33"/>
      <c r="G355" s="33"/>
      <c r="H355" s="36"/>
      <c r="I355" s="34"/>
      <c r="J355" s="35"/>
      <c r="K355" s="38"/>
      <c r="L355" s="36"/>
      <c r="M355" s="29">
        <f>IF(K355="",0,(SUMIF($G$13:$G$545,K355,$H$13:$H$545)))</f>
        <v>0</v>
      </c>
      <c r="N355" s="30">
        <f>IF(K355="",-1,(-($L$6-(M355/L355))/$L$6))</f>
        <v>-1</v>
      </c>
      <c r="O355" s="29">
        <f>IF(K355="",0,(SUMIF($G$228:$G$745,K355,$I$228:$I$745)))</f>
        <v>0</v>
      </c>
      <c r="P355" s="30">
        <f>IF(K355="",-1,(-($M$6-(O355/L355))/$M$6))</f>
        <v>-1</v>
      </c>
      <c r="Q355" s="37"/>
    </row>
    <row r="356" spans="1:17">
      <c r="A356" s="31"/>
      <c r="B356" s="36"/>
      <c r="C356" s="33"/>
      <c r="D356" s="33"/>
      <c r="E356" s="33"/>
      <c r="F356" s="33"/>
      <c r="G356" s="33"/>
      <c r="H356" s="36"/>
      <c r="I356" s="34"/>
      <c r="J356" s="35"/>
      <c r="K356" s="38"/>
      <c r="L356" s="36"/>
      <c r="M356" s="29">
        <f>IF(K356="",0,(SUMIF($G$13:$G$545,K356,$H$13:$H$545)))</f>
        <v>0</v>
      </c>
      <c r="N356" s="30">
        <f>IF(K356="",-1,(-($L$6-(M356/L356))/$L$6))</f>
        <v>-1</v>
      </c>
      <c r="O356" s="29">
        <f>IF(K356="",0,(SUMIF($G$228:$G$745,K356,$I$228:$I$745)))</f>
        <v>0</v>
      </c>
      <c r="P356" s="30">
        <f>IF(K356="",-1,(-($M$6-(O356/L356))/$M$6))</f>
        <v>-1</v>
      </c>
      <c r="Q356" s="37"/>
    </row>
    <row r="357" spans="1:17">
      <c r="A357" s="31"/>
      <c r="B357" s="36"/>
      <c r="C357" s="33"/>
      <c r="D357" s="33"/>
      <c r="E357" s="33"/>
      <c r="F357" s="33"/>
      <c r="G357" s="33"/>
      <c r="H357" s="36"/>
      <c r="I357" s="34"/>
      <c r="J357" s="35"/>
      <c r="K357" s="38"/>
      <c r="L357" s="36"/>
      <c r="M357" s="29">
        <f>IF(K357="",0,(SUMIF($G$13:$G$545,K357,$H$13:$H$545)))</f>
        <v>0</v>
      </c>
      <c r="N357" s="30">
        <f>IF(K357="",-1,(-($L$6-(M357/L357))/$L$6))</f>
        <v>-1</v>
      </c>
      <c r="O357" s="29">
        <f>IF(K357="",0,(SUMIF($G$228:$G$745,K357,$I$228:$I$745)))</f>
        <v>0</v>
      </c>
      <c r="P357" s="30">
        <f>IF(K357="",-1,(-($M$6-(O357/L357))/$M$6))</f>
        <v>-1</v>
      </c>
      <c r="Q357" s="37"/>
    </row>
    <row r="358" spans="1:17">
      <c r="A358" s="31"/>
      <c r="B358" s="36"/>
      <c r="C358" s="33"/>
      <c r="D358" s="33"/>
      <c r="E358" s="33"/>
      <c r="F358" s="33"/>
      <c r="G358" s="33"/>
      <c r="H358" s="36"/>
      <c r="I358" s="34"/>
      <c r="J358" s="35"/>
      <c r="K358" s="38"/>
      <c r="L358" s="36"/>
      <c r="M358" s="29">
        <f>IF(K358="",0,(SUMIF($G$13:$G$545,K358,$H$13:$H$545)))</f>
        <v>0</v>
      </c>
      <c r="N358" s="30">
        <f>IF(K358="",-1,(-($L$6-(M358/L358))/$L$6))</f>
        <v>-1</v>
      </c>
      <c r="O358" s="29">
        <f>IF(K358="",0,(SUMIF($G$228:$G$745,K358,$I$228:$I$745)))</f>
        <v>0</v>
      </c>
      <c r="P358" s="30">
        <f>IF(K358="",-1,(-($M$6-(O358/L358))/$M$6))</f>
        <v>-1</v>
      </c>
      <c r="Q358" s="37"/>
    </row>
    <row r="359" spans="1:17">
      <c r="A359" s="31"/>
      <c r="B359" s="36"/>
      <c r="C359" s="33"/>
      <c r="D359" s="33"/>
      <c r="E359" s="33"/>
      <c r="F359" s="33"/>
      <c r="G359" s="33"/>
      <c r="H359" s="36"/>
      <c r="I359" s="34"/>
      <c r="J359" s="35"/>
      <c r="K359" s="38"/>
      <c r="L359" s="36"/>
      <c r="M359" s="29">
        <f>IF(K359="",0,(SUMIF($G$13:$G$545,K359,$H$13:$H$545)))</f>
        <v>0</v>
      </c>
      <c r="N359" s="30">
        <f>IF(K359="",-1,(-($L$6-(M359/L359))/$L$6))</f>
        <v>-1</v>
      </c>
      <c r="O359" s="29">
        <f>IF(K359="",0,(SUMIF($G$228:$G$745,K359,$I$228:$I$745)))</f>
        <v>0</v>
      </c>
      <c r="P359" s="30">
        <f>IF(K359="",-1,(-($M$6-(O359/L359))/$M$6))</f>
        <v>-1</v>
      </c>
      <c r="Q359" s="37"/>
    </row>
    <row r="360" spans="1:17">
      <c r="A360" s="31"/>
      <c r="B360" s="36"/>
      <c r="C360" s="33"/>
      <c r="D360" s="33"/>
      <c r="E360" s="33"/>
      <c r="F360" s="33"/>
      <c r="G360" s="33"/>
      <c r="H360" s="36"/>
      <c r="I360" s="34"/>
      <c r="J360" s="35"/>
      <c r="K360" s="38"/>
      <c r="L360" s="36"/>
      <c r="M360" s="29">
        <f>IF(K360="",0,(SUMIF($G$13:$G$545,K360,$H$13:$H$545)))</f>
        <v>0</v>
      </c>
      <c r="N360" s="30">
        <f>IF(K360="",-1,(-($L$6-(M360/L360))/$L$6))</f>
        <v>-1</v>
      </c>
      <c r="O360" s="29">
        <f>IF(K360="",0,(SUMIF($G$228:$G$745,K360,$I$228:$I$745)))</f>
        <v>0</v>
      </c>
      <c r="P360" s="30">
        <f>IF(K360="",-1,(-($M$6-(O360/L360))/$M$6))</f>
        <v>-1</v>
      </c>
      <c r="Q360" s="37"/>
    </row>
    <row r="361" spans="1:17">
      <c r="A361" s="31"/>
      <c r="B361" s="36"/>
      <c r="C361" s="33"/>
      <c r="D361" s="33"/>
      <c r="E361" s="33"/>
      <c r="F361" s="33"/>
      <c r="G361" s="33"/>
      <c r="H361" s="36"/>
      <c r="I361" s="34"/>
      <c r="J361" s="35"/>
      <c r="K361" s="38"/>
      <c r="L361" s="36"/>
      <c r="M361" s="29">
        <f>IF(K361="",0,(SUMIF($G$13:$G$545,K361,$H$13:$H$545)))</f>
        <v>0</v>
      </c>
      <c r="N361" s="30">
        <f>IF(K361="",-1,(-($L$6-(M361/L361))/$L$6))</f>
        <v>-1</v>
      </c>
      <c r="O361" s="29">
        <f>IF(K361="",0,(SUMIF($G$228:$G$745,K361,$I$228:$I$745)))</f>
        <v>0</v>
      </c>
      <c r="P361" s="30">
        <f>IF(K361="",-1,(-($M$6-(O361/L361))/$M$6))</f>
        <v>-1</v>
      </c>
      <c r="Q361" s="37"/>
    </row>
    <row r="362" spans="1:17">
      <c r="A362" s="31"/>
      <c r="B362" s="36"/>
      <c r="C362" s="33"/>
      <c r="D362" s="33"/>
      <c r="E362" s="33"/>
      <c r="F362" s="33"/>
      <c r="G362" s="33"/>
      <c r="H362" s="36"/>
      <c r="I362" s="34"/>
      <c r="J362" s="35"/>
      <c r="K362" s="38"/>
      <c r="L362" s="36"/>
      <c r="M362" s="29">
        <f>IF(K362="",0,(SUMIF($G$13:$G$545,K362,$H$13:$H$545)))</f>
        <v>0</v>
      </c>
      <c r="N362" s="30">
        <f>IF(K362="",-1,(-($L$6-(M362/L362))/$L$6))</f>
        <v>-1</v>
      </c>
      <c r="O362" s="29">
        <f>IF(K362="",0,(SUMIF($G$228:$G$745,K362,$I$228:$I$745)))</f>
        <v>0</v>
      </c>
      <c r="P362" s="30">
        <f>IF(K362="",-1,(-($M$6-(O362/L362))/$M$6))</f>
        <v>-1</v>
      </c>
      <c r="Q362" s="37"/>
    </row>
    <row r="363" spans="1:17">
      <c r="A363" s="31"/>
      <c r="B363" s="36"/>
      <c r="C363" s="33"/>
      <c r="D363" s="33"/>
      <c r="E363" s="33"/>
      <c r="F363" s="33"/>
      <c r="G363" s="33"/>
      <c r="H363" s="36"/>
      <c r="I363" s="34"/>
      <c r="J363" s="35"/>
      <c r="K363" s="38"/>
      <c r="L363" s="36"/>
      <c r="M363" s="29">
        <f>IF(K363="",0,(SUMIF($G$13:$G$545,K363,$H$13:$H$545)))</f>
        <v>0</v>
      </c>
      <c r="N363" s="30">
        <f>IF(K363="",-1,(-($L$6-(M363/L363))/$L$6))</f>
        <v>-1</v>
      </c>
      <c r="O363" s="29">
        <f>IF(K363="",0,(SUMIF($G$228:$G$745,K363,$I$228:$I$745)))</f>
        <v>0</v>
      </c>
      <c r="P363" s="30">
        <f>IF(K363="",-1,(-($M$6-(O363/L363))/$M$6))</f>
        <v>-1</v>
      </c>
      <c r="Q363" s="37"/>
    </row>
    <row r="364" spans="1:17">
      <c r="A364" s="31"/>
      <c r="B364" s="36"/>
      <c r="C364" s="33"/>
      <c r="D364" s="33"/>
      <c r="E364" s="33"/>
      <c r="F364" s="33"/>
      <c r="G364" s="33"/>
      <c r="H364" s="36"/>
      <c r="I364" s="34"/>
      <c r="J364" s="35"/>
      <c r="K364" s="38"/>
      <c r="L364" s="36"/>
      <c r="M364" s="29">
        <f>IF(K364="",0,(SUMIF($G$13:$G$545,K364,$H$13:$H$545)))</f>
        <v>0</v>
      </c>
      <c r="N364" s="30">
        <f>IF(K364="",-1,(-($L$6-(M364/L364))/$L$6))</f>
        <v>-1</v>
      </c>
      <c r="O364" s="29">
        <f>IF(K364="",0,(SUMIF($G$228:$G$745,K364,$I$228:$I$745)))</f>
        <v>0</v>
      </c>
      <c r="P364" s="30">
        <f>IF(K364="",-1,(-($M$6-(O364/L364))/$M$6))</f>
        <v>-1</v>
      </c>
      <c r="Q364" s="37"/>
    </row>
    <row r="365" spans="1:17">
      <c r="A365" s="31"/>
      <c r="B365" s="36"/>
      <c r="C365" s="33"/>
      <c r="D365" s="33"/>
      <c r="E365" s="33"/>
      <c r="F365" s="33"/>
      <c r="G365" s="33"/>
      <c r="H365" s="36"/>
      <c r="I365" s="34"/>
      <c r="J365" s="35"/>
      <c r="K365" s="38"/>
      <c r="L365" s="36"/>
      <c r="M365" s="29">
        <f>IF(K365="",0,(SUMIF($G$13:$G$545,K365,$H$13:$H$545)))</f>
        <v>0</v>
      </c>
      <c r="N365" s="30">
        <f>IF(K365="",-1,(-($L$6-(M365/L365))/$L$6))</f>
        <v>-1</v>
      </c>
      <c r="O365" s="29">
        <f>IF(K365="",0,(SUMIF($G$228:$G$745,K365,$I$228:$I$745)))</f>
        <v>0</v>
      </c>
      <c r="P365" s="30">
        <f>IF(K365="",-1,(-($M$6-(O365/L365))/$M$6))</f>
        <v>-1</v>
      </c>
      <c r="Q365" s="37"/>
    </row>
    <row r="366" spans="1:17">
      <c r="A366" s="31"/>
      <c r="B366" s="36"/>
      <c r="C366" s="33"/>
      <c r="D366" s="33"/>
      <c r="E366" s="33"/>
      <c r="F366" s="33"/>
      <c r="G366" s="33"/>
      <c r="H366" s="36"/>
      <c r="I366" s="34"/>
      <c r="J366" s="35"/>
      <c r="K366" s="38"/>
      <c r="L366" s="36"/>
      <c r="M366" s="29">
        <f>IF(K366="",0,(SUMIF($G$13:$G$545,K366,$H$13:$H$545)))</f>
        <v>0</v>
      </c>
      <c r="N366" s="30">
        <f>IF(K366="",-1,(-($L$6-(M366/L366))/$L$6))</f>
        <v>-1</v>
      </c>
      <c r="O366" s="29">
        <f>IF(K366="",0,(SUMIF($G$228:$G$745,K366,$I$228:$I$745)))</f>
        <v>0</v>
      </c>
      <c r="P366" s="30">
        <f>IF(K366="",-1,(-($M$6-(O366/L366))/$M$6))</f>
        <v>-1</v>
      </c>
      <c r="Q366" s="37"/>
    </row>
    <row r="367" spans="1:17">
      <c r="A367" s="31"/>
      <c r="B367" s="36"/>
      <c r="C367" s="33"/>
      <c r="D367" s="33"/>
      <c r="E367" s="33"/>
      <c r="F367" s="33"/>
      <c r="G367" s="33"/>
      <c r="H367" s="36"/>
      <c r="I367" s="34"/>
      <c r="J367" s="35"/>
      <c r="K367" s="38"/>
      <c r="L367" s="36"/>
      <c r="M367" s="29">
        <f>IF(K367="",0,(SUMIF($G$13:$G$545,K367,$H$13:$H$545)))</f>
        <v>0</v>
      </c>
      <c r="N367" s="30">
        <f>IF(K367="",-1,(-($L$6-(M367/L367))/$L$6))</f>
        <v>-1</v>
      </c>
      <c r="O367" s="29">
        <f>IF(K367="",0,(SUMIF($G$228:$G$745,K367,$I$228:$I$745)))</f>
        <v>0</v>
      </c>
      <c r="P367" s="30">
        <f>IF(K367="",-1,(-($M$6-(O367/L367))/$M$6))</f>
        <v>-1</v>
      </c>
      <c r="Q367" s="37"/>
    </row>
    <row r="368" spans="1:17">
      <c r="A368" s="31"/>
      <c r="B368" s="36"/>
      <c r="C368" s="33"/>
      <c r="D368" s="33"/>
      <c r="E368" s="33"/>
      <c r="F368" s="33"/>
      <c r="G368" s="33"/>
      <c r="H368" s="36"/>
      <c r="I368" s="34"/>
      <c r="J368" s="35"/>
      <c r="K368" s="38"/>
      <c r="L368" s="36"/>
      <c r="M368" s="29">
        <f>IF(K368="",0,(SUMIF($G$13:$G$545,K368,$H$13:$H$545)))</f>
        <v>0</v>
      </c>
      <c r="N368" s="30">
        <f>IF(K368="",-1,(-($L$6-(M368/L368))/$L$6))</f>
        <v>-1</v>
      </c>
      <c r="O368" s="29">
        <f>IF(K368="",0,(SUMIF($G$228:$G$745,K368,$I$228:$I$745)))</f>
        <v>0</v>
      </c>
      <c r="P368" s="30">
        <f>IF(K368="",-1,(-($M$6-(O368/L368))/$M$6))</f>
        <v>-1</v>
      </c>
      <c r="Q368" s="37"/>
    </row>
    <row r="369" spans="1:17">
      <c r="A369" s="31"/>
      <c r="B369" s="36"/>
      <c r="C369" s="33"/>
      <c r="D369" s="33"/>
      <c r="E369" s="33"/>
      <c r="F369" s="33"/>
      <c r="G369" s="33"/>
      <c r="H369" s="36"/>
      <c r="I369" s="34"/>
      <c r="J369" s="35"/>
      <c r="K369" s="38"/>
      <c r="L369" s="36"/>
      <c r="M369" s="29">
        <f>IF(K369="",0,(SUMIF($G$13:$G$545,K369,$H$13:$H$545)))</f>
        <v>0</v>
      </c>
      <c r="N369" s="30">
        <f>IF(K369="",-1,(-($L$6-(M369/L369))/$L$6))</f>
        <v>-1</v>
      </c>
      <c r="O369" s="29">
        <f>IF(K369="",0,(SUMIF($G$228:$G$745,K369,$I$228:$I$745)))</f>
        <v>0</v>
      </c>
      <c r="P369" s="30">
        <f>IF(K369="",-1,(-($M$6-(O369/L369))/$M$6))</f>
        <v>-1</v>
      </c>
      <c r="Q369" s="37"/>
    </row>
    <row r="370" spans="1:17">
      <c r="A370" s="31"/>
      <c r="B370" s="36"/>
      <c r="C370" s="33"/>
      <c r="D370" s="33"/>
      <c r="E370" s="33"/>
      <c r="F370" s="33"/>
      <c r="G370" s="33"/>
      <c r="H370" s="36"/>
      <c r="I370" s="34"/>
      <c r="J370" s="35"/>
      <c r="K370" s="38"/>
      <c r="L370" s="36"/>
      <c r="M370" s="29">
        <f>IF(K370="",0,(SUMIF($G$13:$G$545,K370,$H$13:$H$545)))</f>
        <v>0</v>
      </c>
      <c r="N370" s="30">
        <f>IF(K370="",-1,(-($L$6-(M370/L370))/$L$6))</f>
        <v>-1</v>
      </c>
      <c r="O370" s="29">
        <f>IF(K370="",0,(SUMIF($G$228:$G$745,K370,$I$228:$I$745)))</f>
        <v>0</v>
      </c>
      <c r="P370" s="30">
        <f>IF(K370="",-1,(-($M$6-(O370/L370))/$M$6))</f>
        <v>-1</v>
      </c>
      <c r="Q370" s="37"/>
    </row>
    <row r="371" spans="1:17">
      <c r="A371" s="31"/>
      <c r="B371" s="36"/>
      <c r="C371" s="33"/>
      <c r="D371" s="33"/>
      <c r="E371" s="33"/>
      <c r="F371" s="33"/>
      <c r="G371" s="33"/>
      <c r="H371" s="36"/>
      <c r="I371" s="34"/>
      <c r="J371" s="35"/>
      <c r="K371" s="38"/>
      <c r="L371" s="36"/>
      <c r="M371" s="29">
        <f>IF(K371="",0,(SUMIF($G$13:$G$545,K371,$H$13:$H$545)))</f>
        <v>0</v>
      </c>
      <c r="N371" s="30">
        <f>IF(K371="",-1,(-($L$6-(M371/L371))/$L$6))</f>
        <v>-1</v>
      </c>
      <c r="O371" s="29">
        <f>IF(K371="",0,(SUMIF($G$228:$G$745,K371,$I$228:$I$745)))</f>
        <v>0</v>
      </c>
      <c r="P371" s="30">
        <f>IF(K371="",-1,(-($M$6-(O371/L371))/$M$6))</f>
        <v>-1</v>
      </c>
      <c r="Q371" s="37"/>
    </row>
    <row r="372" spans="1:17">
      <c r="A372" s="31"/>
      <c r="B372" s="36"/>
      <c r="C372" s="33"/>
      <c r="D372" s="33"/>
      <c r="E372" s="33"/>
      <c r="F372" s="33"/>
      <c r="G372" s="33"/>
      <c r="H372" s="36"/>
      <c r="I372" s="34"/>
      <c r="J372" s="35"/>
      <c r="K372" s="38"/>
      <c r="L372" s="36"/>
      <c r="M372" s="29">
        <f>IF(K372="",0,(SUMIF($G$13:$G$545,K372,$H$13:$H$545)))</f>
        <v>0</v>
      </c>
      <c r="N372" s="30">
        <f>IF(K372="",-1,(-($L$6-(M372/L372))/$L$6))</f>
        <v>-1</v>
      </c>
      <c r="O372" s="29">
        <f>IF(K372="",0,(SUMIF($G$228:$G$745,K372,$I$228:$I$745)))</f>
        <v>0</v>
      </c>
      <c r="P372" s="30">
        <f>IF(K372="",-1,(-($M$6-(O372/L372))/$M$6))</f>
        <v>-1</v>
      </c>
      <c r="Q372" s="37"/>
    </row>
    <row r="373" spans="1:17">
      <c r="A373" s="31"/>
      <c r="B373" s="36"/>
      <c r="C373" s="33"/>
      <c r="D373" s="33"/>
      <c r="E373" s="33"/>
      <c r="F373" s="33"/>
      <c r="G373" s="33"/>
      <c r="H373" s="36"/>
      <c r="I373" s="34"/>
      <c r="J373" s="35"/>
      <c r="K373" s="38"/>
      <c r="L373" s="36"/>
      <c r="M373" s="29">
        <f>IF(K373="",0,(SUMIF($G$13:$G$545,K373,$H$13:$H$545)))</f>
        <v>0</v>
      </c>
      <c r="N373" s="30">
        <f>IF(K373="",-1,(-($L$6-(M373/L373))/$L$6))</f>
        <v>-1</v>
      </c>
      <c r="O373" s="29">
        <f>IF(K373="",0,(SUMIF($G$228:$G$745,K373,$I$228:$I$745)))</f>
        <v>0</v>
      </c>
      <c r="P373" s="30">
        <f>IF(K373="",-1,(-($M$6-(O373/L373))/$M$6))</f>
        <v>-1</v>
      </c>
      <c r="Q373" s="37"/>
    </row>
    <row r="374" spans="1:17">
      <c r="A374" s="31"/>
      <c r="B374" s="36"/>
      <c r="C374" s="33"/>
      <c r="D374" s="33"/>
      <c r="E374" s="33"/>
      <c r="F374" s="33"/>
      <c r="G374" s="33"/>
      <c r="H374" s="36"/>
      <c r="I374" s="34"/>
      <c r="J374" s="35"/>
      <c r="K374" s="38"/>
      <c r="L374" s="36"/>
      <c r="M374" s="29">
        <f>IF(K374="",0,(SUMIF($G$13:$G$545,K374,$H$13:$H$545)))</f>
        <v>0</v>
      </c>
      <c r="N374" s="30">
        <f>IF(K374="",-1,(-($L$6-(M374/L374))/$L$6))</f>
        <v>-1</v>
      </c>
      <c r="O374" s="29">
        <f>IF(K374="",0,(SUMIF($G$228:$G$745,K374,$I$228:$I$745)))</f>
        <v>0</v>
      </c>
      <c r="P374" s="30">
        <f>IF(K374="",-1,(-($M$6-(O374/L374))/$M$6))</f>
        <v>-1</v>
      </c>
      <c r="Q374" s="37"/>
    </row>
    <row r="375" spans="1:17">
      <c r="A375" s="31"/>
      <c r="B375" s="36"/>
      <c r="C375" s="33"/>
      <c r="D375" s="33"/>
      <c r="E375" s="33"/>
      <c r="F375" s="33"/>
      <c r="G375" s="33"/>
      <c r="H375" s="36"/>
      <c r="I375" s="34"/>
      <c r="J375" s="35"/>
      <c r="K375" s="38"/>
      <c r="L375" s="36"/>
      <c r="M375" s="29">
        <f>IF(K375="",0,(SUMIF($G$13:$G$545,K375,$H$13:$H$545)))</f>
        <v>0</v>
      </c>
      <c r="N375" s="30">
        <f>IF(K375="",-1,(-($L$6-(M375/L375))/$L$6))</f>
        <v>-1</v>
      </c>
      <c r="O375" s="29">
        <f>IF(K375="",0,(SUMIF($G$228:$G$745,K375,$I$228:$I$745)))</f>
        <v>0</v>
      </c>
      <c r="P375" s="30">
        <f>IF(K375="",-1,(-($M$6-(O375/L375))/$M$6))</f>
        <v>-1</v>
      </c>
      <c r="Q375" s="37"/>
    </row>
    <row r="376" spans="1:17">
      <c r="A376" s="31"/>
      <c r="B376" s="36"/>
      <c r="C376" s="33"/>
      <c r="D376" s="33"/>
      <c r="E376" s="33"/>
      <c r="F376" s="33"/>
      <c r="G376" s="33"/>
      <c r="H376" s="36"/>
      <c r="I376" s="34"/>
      <c r="J376" s="35"/>
      <c r="K376" s="38"/>
      <c r="L376" s="36"/>
      <c r="M376" s="29">
        <f>IF(K376="",0,(SUMIF($G$13:$G$545,K376,$H$13:$H$545)))</f>
        <v>0</v>
      </c>
      <c r="N376" s="30">
        <f>IF(K376="",-1,(-($L$6-(M376/L376))/$L$6))</f>
        <v>-1</v>
      </c>
      <c r="O376" s="29">
        <f>IF(K376="",0,(SUMIF($G$228:$G$745,K376,$I$228:$I$745)))</f>
        <v>0</v>
      </c>
      <c r="P376" s="30">
        <f>IF(K376="",-1,(-($M$6-(O376/L376))/$M$6))</f>
        <v>-1</v>
      </c>
      <c r="Q376" s="37"/>
    </row>
    <row r="377" spans="1:17">
      <c r="A377" s="31"/>
      <c r="B377" s="36"/>
      <c r="C377" s="33"/>
      <c r="D377" s="33"/>
      <c r="E377" s="33"/>
      <c r="F377" s="33"/>
      <c r="G377" s="33"/>
      <c r="H377" s="36"/>
      <c r="I377" s="34"/>
      <c r="J377" s="35"/>
      <c r="K377" s="38"/>
      <c r="L377" s="36"/>
      <c r="M377" s="29">
        <f>IF(K377="",0,(SUMIF($G$13:$G$545,K377,$H$13:$H$545)))</f>
        <v>0</v>
      </c>
      <c r="N377" s="30">
        <f>IF(K377="",-1,(-($L$6-(M377/L377))/$L$6))</f>
        <v>-1</v>
      </c>
      <c r="O377" s="29">
        <f>IF(K377="",0,(SUMIF($G$228:$G$745,K377,$I$228:$I$745)))</f>
        <v>0</v>
      </c>
      <c r="P377" s="30">
        <f>IF(K377="",-1,(-($M$6-(O377/L377))/$M$6))</f>
        <v>-1</v>
      </c>
      <c r="Q377" s="37"/>
    </row>
    <row r="378" spans="1:17">
      <c r="A378" s="31"/>
      <c r="B378" s="36"/>
      <c r="C378" s="33"/>
      <c r="D378" s="33"/>
      <c r="E378" s="33"/>
      <c r="F378" s="33"/>
      <c r="G378" s="33"/>
      <c r="H378" s="36"/>
      <c r="I378" s="34"/>
      <c r="J378" s="35"/>
      <c r="K378" s="38"/>
      <c r="L378" s="36"/>
      <c r="M378" s="29">
        <f>IF(K378="",0,(SUMIF($G$13:$G$545,K378,$H$13:$H$545)))</f>
        <v>0</v>
      </c>
      <c r="N378" s="30">
        <f>IF(K378="",-1,(-($L$6-(M378/L378))/$L$6))</f>
        <v>-1</v>
      </c>
      <c r="O378" s="29">
        <f>IF(K378="",0,(SUMIF($G$228:$G$745,K378,$I$228:$I$745)))</f>
        <v>0</v>
      </c>
      <c r="P378" s="30">
        <f>IF(K378="",-1,(-($M$6-(O378/L378))/$M$6))</f>
        <v>-1</v>
      </c>
      <c r="Q378" s="37"/>
    </row>
    <row r="379" spans="1:17">
      <c r="A379" s="31"/>
      <c r="B379" s="36"/>
      <c r="C379" s="33"/>
      <c r="D379" s="33"/>
      <c r="E379" s="33"/>
      <c r="F379" s="33"/>
      <c r="G379" s="33"/>
      <c r="H379" s="36"/>
      <c r="I379" s="34"/>
      <c r="J379" s="35"/>
      <c r="K379" s="38"/>
      <c r="L379" s="36"/>
      <c r="M379" s="29">
        <f>IF(K379="",0,(SUMIF($G$13:$G$545,K379,$H$13:$H$545)))</f>
        <v>0</v>
      </c>
      <c r="N379" s="30">
        <f>IF(K379="",-1,(-($L$6-(M379/L379))/$L$6))</f>
        <v>-1</v>
      </c>
      <c r="O379" s="29">
        <f>IF(K379="",0,(SUMIF($G$228:$G$745,K379,$I$228:$I$745)))</f>
        <v>0</v>
      </c>
      <c r="P379" s="30">
        <f>IF(K379="",-1,(-($M$6-(O379/L379))/$M$6))</f>
        <v>-1</v>
      </c>
      <c r="Q379" s="37"/>
    </row>
    <row r="380" spans="1:17">
      <c r="A380" s="31"/>
      <c r="B380" s="36"/>
      <c r="C380" s="33"/>
      <c r="D380" s="33"/>
      <c r="E380" s="33"/>
      <c r="F380" s="33"/>
      <c r="G380" s="33"/>
      <c r="H380" s="36"/>
      <c r="I380" s="34"/>
      <c r="J380" s="35"/>
      <c r="K380" s="38"/>
      <c r="L380" s="36"/>
      <c r="M380" s="29">
        <f>IF(K380="",0,(SUMIF($G$13:$G$545,K380,$H$13:$H$545)))</f>
        <v>0</v>
      </c>
      <c r="N380" s="30">
        <f>IF(K380="",-1,(-($L$6-(M380/L380))/$L$6))</f>
        <v>-1</v>
      </c>
      <c r="O380" s="29">
        <f>IF(K380="",0,(SUMIF($G$228:$G$745,K380,$I$228:$I$745)))</f>
        <v>0</v>
      </c>
      <c r="P380" s="30">
        <f>IF(K380="",-1,(-($M$6-(O380/L380))/$M$6))</f>
        <v>-1</v>
      </c>
      <c r="Q380" s="37"/>
    </row>
    <row r="381" spans="1:17">
      <c r="A381" s="31"/>
      <c r="B381" s="36"/>
      <c r="C381" s="33"/>
      <c r="D381" s="33"/>
      <c r="E381" s="33"/>
      <c r="F381" s="33"/>
      <c r="G381" s="33"/>
      <c r="H381" s="36"/>
      <c r="I381" s="34"/>
      <c r="J381" s="35"/>
      <c r="K381" s="38"/>
      <c r="L381" s="36"/>
      <c r="M381" s="29">
        <f>IF(K381="",0,(SUMIF($G$13:$G$545,K381,$H$13:$H$545)))</f>
        <v>0</v>
      </c>
      <c r="N381" s="30">
        <f>IF(K381="",-1,(-($L$6-(M381/L381))/$L$6))</f>
        <v>-1</v>
      </c>
      <c r="O381" s="29">
        <f>IF(K381="",0,(SUMIF($G$228:$G$745,K381,$I$228:$I$745)))</f>
        <v>0</v>
      </c>
      <c r="P381" s="30">
        <f>IF(K381="",-1,(-($M$6-(O381/L381))/$M$6))</f>
        <v>-1</v>
      </c>
      <c r="Q381" s="37"/>
    </row>
    <row r="382" spans="1:17">
      <c r="A382" s="31"/>
      <c r="B382" s="36"/>
      <c r="C382" s="33"/>
      <c r="D382" s="33"/>
      <c r="E382" s="33"/>
      <c r="F382" s="33"/>
      <c r="G382" s="33"/>
      <c r="H382" s="36"/>
      <c r="I382" s="34"/>
      <c r="J382" s="35"/>
      <c r="K382" s="38"/>
      <c r="L382" s="36"/>
      <c r="M382" s="29">
        <f>IF(K382="",0,(SUMIF($G$13:$G$545,K382,$H$13:$H$545)))</f>
        <v>0</v>
      </c>
      <c r="N382" s="30">
        <f>IF(K382="",-1,(-($L$6-(M382/L382))/$L$6))</f>
        <v>-1</v>
      </c>
      <c r="O382" s="29">
        <f>IF(K382="",0,(SUMIF($G$228:$G$745,K382,$I$228:$I$745)))</f>
        <v>0</v>
      </c>
      <c r="P382" s="30">
        <f>IF(K382="",-1,(-($M$6-(O382/L382))/$M$6))</f>
        <v>-1</v>
      </c>
      <c r="Q382" s="37"/>
    </row>
    <row r="383" spans="1:17">
      <c r="A383" s="31"/>
      <c r="B383" s="36"/>
      <c r="C383" s="33"/>
      <c r="D383" s="33"/>
      <c r="E383" s="33"/>
      <c r="F383" s="33"/>
      <c r="G383" s="33"/>
      <c r="H383" s="36"/>
      <c r="I383" s="34"/>
      <c r="J383" s="35"/>
      <c r="K383" s="38"/>
      <c r="L383" s="36"/>
      <c r="M383" s="29">
        <f>IF(K383="",0,(SUMIF($G$13:$G$545,K383,$H$13:$H$545)))</f>
        <v>0</v>
      </c>
      <c r="N383" s="30">
        <f>IF(K383="",-1,(-($L$6-(M383/L383))/$L$6))</f>
        <v>-1</v>
      </c>
      <c r="O383" s="29">
        <f>IF(K383="",0,(SUMIF($G$228:$G$745,K383,$I$228:$I$745)))</f>
        <v>0</v>
      </c>
      <c r="P383" s="30">
        <f>IF(K383="",-1,(-($M$6-(O383/L383))/$M$6))</f>
        <v>-1</v>
      </c>
      <c r="Q383" s="37"/>
    </row>
    <row r="384" spans="1:17">
      <c r="A384" s="31"/>
      <c r="B384" s="36"/>
      <c r="C384" s="33"/>
      <c r="D384" s="33"/>
      <c r="E384" s="33"/>
      <c r="F384" s="33"/>
      <c r="G384" s="33"/>
      <c r="H384" s="36"/>
      <c r="I384" s="34"/>
      <c r="J384" s="35"/>
      <c r="K384" s="38"/>
      <c r="L384" s="36"/>
      <c r="M384" s="29">
        <f>IF(K384="",0,(SUMIF($G$13:$G$545,K384,$H$13:$H$545)))</f>
        <v>0</v>
      </c>
      <c r="N384" s="30">
        <f>IF(K384="",-1,(-($L$6-(M384/L384))/$L$6))</f>
        <v>-1</v>
      </c>
      <c r="O384" s="29">
        <f>IF(K384="",0,(SUMIF($G$228:$G$745,K384,$I$228:$I$745)))</f>
        <v>0</v>
      </c>
      <c r="P384" s="30">
        <f>IF(K384="",-1,(-($M$6-(O384/L384))/$M$6))</f>
        <v>-1</v>
      </c>
      <c r="Q384" s="37"/>
    </row>
    <row r="385" spans="1:17">
      <c r="A385" s="31"/>
      <c r="B385" s="36"/>
      <c r="C385" s="33"/>
      <c r="D385" s="33"/>
      <c r="E385" s="33"/>
      <c r="F385" s="33"/>
      <c r="G385" s="33"/>
      <c r="H385" s="36"/>
      <c r="I385" s="34"/>
      <c r="J385" s="35"/>
      <c r="K385" s="38"/>
      <c r="L385" s="36"/>
      <c r="M385" s="29">
        <f>IF(K385="",0,(SUMIF($G$13:$G$545,K385,$H$13:$H$545)))</f>
        <v>0</v>
      </c>
      <c r="N385" s="30">
        <f>IF(K385="",-1,(-($L$6-(M385/L385))/$L$6))</f>
        <v>-1</v>
      </c>
      <c r="O385" s="29">
        <f>IF(K385="",0,(SUMIF($G$228:$G$745,K385,$I$228:$I$745)))</f>
        <v>0</v>
      </c>
      <c r="P385" s="30">
        <f>IF(K385="",-1,(-($M$6-(O385/L385))/$M$6))</f>
        <v>-1</v>
      </c>
      <c r="Q385" s="37"/>
    </row>
    <row r="386" spans="1:17">
      <c r="A386" s="31"/>
      <c r="B386" s="36"/>
      <c r="C386" s="33"/>
      <c r="D386" s="33"/>
      <c r="E386" s="33"/>
      <c r="F386" s="33"/>
      <c r="G386" s="33"/>
      <c r="H386" s="36"/>
      <c r="I386" s="34"/>
      <c r="J386" s="35"/>
      <c r="K386" s="38"/>
      <c r="L386" s="36"/>
      <c r="M386" s="29">
        <f>IF(K386="",0,(SUMIF($G$13:$G$545,K386,$H$13:$H$545)))</f>
        <v>0</v>
      </c>
      <c r="N386" s="30">
        <f>IF(K386="",-1,(-($L$6-(M386/L386))/$L$6))</f>
        <v>-1</v>
      </c>
      <c r="O386" s="29">
        <f>IF(K386="",0,(SUMIF($G$228:$G$745,K386,$I$228:$I$745)))</f>
        <v>0</v>
      </c>
      <c r="P386" s="30">
        <f>IF(K386="",-1,(-($M$6-(O386/L386))/$M$6))</f>
        <v>-1</v>
      </c>
      <c r="Q386" s="37"/>
    </row>
    <row r="387" spans="1:17">
      <c r="A387" s="31"/>
      <c r="B387" s="36"/>
      <c r="C387" s="33"/>
      <c r="D387" s="33"/>
      <c r="E387" s="33"/>
      <c r="F387" s="33"/>
      <c r="G387" s="33"/>
      <c r="H387" s="36"/>
      <c r="I387" s="34"/>
      <c r="J387" s="35"/>
      <c r="K387" s="38"/>
      <c r="L387" s="36"/>
      <c r="M387" s="29">
        <f>IF(K387="",0,(SUMIF($G$13:$G$545,K387,$H$13:$H$545)))</f>
        <v>0</v>
      </c>
      <c r="N387" s="30">
        <f>IF(K387="",-1,(-($L$6-(M387/L387))/$L$6))</f>
        <v>-1</v>
      </c>
      <c r="O387" s="29">
        <f>IF(K387="",0,(SUMIF($G$228:$G$745,K387,$I$228:$I$745)))</f>
        <v>0</v>
      </c>
      <c r="P387" s="30">
        <f>IF(K387="",-1,(-($M$6-(O387/L387))/$M$6))</f>
        <v>-1</v>
      </c>
      <c r="Q387" s="37"/>
    </row>
    <row r="388" spans="1:17">
      <c r="A388" s="31"/>
      <c r="B388" s="36"/>
      <c r="C388" s="33"/>
      <c r="D388" s="33"/>
      <c r="E388" s="33"/>
      <c r="F388" s="33"/>
      <c r="G388" s="33"/>
      <c r="H388" s="36"/>
      <c r="I388" s="34"/>
      <c r="J388" s="35"/>
      <c r="K388" s="38"/>
      <c r="L388" s="36"/>
      <c r="M388" s="29">
        <f>IF(K388="",0,(SUMIF($G$13:$G$545,K388,$H$13:$H$545)))</f>
        <v>0</v>
      </c>
      <c r="N388" s="30">
        <f>IF(K388="",-1,(-($L$6-(M388/L388))/$L$6))</f>
        <v>-1</v>
      </c>
      <c r="O388" s="29">
        <f>IF(K388="",0,(SUMIF($G$228:$G$745,K388,$I$228:$I$745)))</f>
        <v>0</v>
      </c>
      <c r="P388" s="30">
        <f>IF(K388="",-1,(-($M$6-(O388/L388))/$M$6))</f>
        <v>-1</v>
      </c>
      <c r="Q388" s="37"/>
    </row>
    <row r="389" spans="1:17">
      <c r="A389" s="31"/>
      <c r="B389" s="36"/>
      <c r="C389" s="33"/>
      <c r="D389" s="33"/>
      <c r="E389" s="33"/>
      <c r="F389" s="33"/>
      <c r="G389" s="33"/>
      <c r="H389" s="36"/>
      <c r="I389" s="34"/>
      <c r="J389" s="35"/>
      <c r="K389" s="38"/>
      <c r="L389" s="36"/>
      <c r="M389" s="29">
        <f>IF(K389="",0,(SUMIF($G$13:$G$545,K389,$H$13:$H$545)))</f>
        <v>0</v>
      </c>
      <c r="N389" s="30">
        <f>IF(K389="",-1,(-($L$6-(M389/L389))/$L$6))</f>
        <v>-1</v>
      </c>
      <c r="O389" s="29">
        <f>IF(K389="",0,(SUMIF($G$228:$G$745,K389,$I$228:$I$745)))</f>
        <v>0</v>
      </c>
      <c r="P389" s="30">
        <f>IF(K389="",-1,(-($M$6-(O389/L389))/$M$6))</f>
        <v>-1</v>
      </c>
      <c r="Q389" s="37"/>
    </row>
    <row r="390" spans="1:17">
      <c r="A390" s="31"/>
      <c r="B390" s="36"/>
      <c r="C390" s="33"/>
      <c r="D390" s="33"/>
      <c r="E390" s="33"/>
      <c r="F390" s="33"/>
      <c r="G390" s="33"/>
      <c r="H390" s="36"/>
      <c r="I390" s="34"/>
      <c r="J390" s="35"/>
      <c r="K390" s="38"/>
      <c r="L390" s="36"/>
      <c r="M390" s="29">
        <f>IF(K390="",0,(SUMIF($G$13:$G$545,K390,$H$13:$H$545)))</f>
        <v>0</v>
      </c>
      <c r="N390" s="30">
        <f>IF(K390="",-1,(-($L$6-(M390/L390))/$L$6))</f>
        <v>-1</v>
      </c>
      <c r="O390" s="29">
        <f>IF(K390="",0,(SUMIF($G$228:$G$745,K390,$I$228:$I$745)))</f>
        <v>0</v>
      </c>
      <c r="P390" s="30">
        <f>IF(K390="",-1,(-($M$6-(O390/L390))/$M$6))</f>
        <v>-1</v>
      </c>
      <c r="Q390" s="37"/>
    </row>
    <row r="391" spans="1:17">
      <c r="A391" s="31"/>
      <c r="B391" s="36"/>
      <c r="C391" s="33"/>
      <c r="D391" s="33"/>
      <c r="E391" s="33"/>
      <c r="F391" s="33"/>
      <c r="G391" s="33"/>
      <c r="H391" s="36"/>
      <c r="I391" s="34"/>
      <c r="J391" s="35"/>
      <c r="K391" s="38"/>
      <c r="L391" s="36"/>
      <c r="M391" s="29">
        <f>IF(K391="",0,(SUMIF($G$13:$G$545,K391,$H$13:$H$545)))</f>
        <v>0</v>
      </c>
      <c r="N391" s="30">
        <f>IF(K391="",-1,(-($L$6-(M391/L391))/$L$6))</f>
        <v>-1</v>
      </c>
      <c r="O391" s="29">
        <f>IF(K391="",0,(SUMIF($G$228:$G$745,K391,$I$228:$I$745)))</f>
        <v>0</v>
      </c>
      <c r="P391" s="30">
        <f>IF(K391="",-1,(-($M$6-(O391/L391))/$M$6))</f>
        <v>-1</v>
      </c>
      <c r="Q391" s="37"/>
    </row>
    <row r="392" spans="1:17">
      <c r="A392" s="31"/>
      <c r="B392" s="36"/>
      <c r="C392" s="33"/>
      <c r="D392" s="33"/>
      <c r="E392" s="33"/>
      <c r="F392" s="33"/>
      <c r="G392" s="33"/>
      <c r="H392" s="36"/>
      <c r="I392" s="34"/>
      <c r="J392" s="35"/>
      <c r="K392" s="38"/>
      <c r="L392" s="36"/>
      <c r="M392" s="29">
        <f>IF(K392="",0,(SUMIF($G$13:$G$545,K392,$H$13:$H$545)))</f>
        <v>0</v>
      </c>
      <c r="N392" s="30">
        <f>IF(K392="",-1,(-($L$6-(M392/L392))/$L$6))</f>
        <v>-1</v>
      </c>
      <c r="O392" s="29">
        <f>IF(K392="",0,(SUMIF($G$228:$G$745,K392,$I$228:$I$745)))</f>
        <v>0</v>
      </c>
      <c r="P392" s="30">
        <f>IF(K392="",-1,(-($M$6-(O392/L392))/$M$6))</f>
        <v>-1</v>
      </c>
      <c r="Q392" s="37"/>
    </row>
    <row r="393" spans="1:17">
      <c r="A393" s="31"/>
      <c r="B393" s="36"/>
      <c r="C393" s="33"/>
      <c r="D393" s="33"/>
      <c r="E393" s="33"/>
      <c r="F393" s="33"/>
      <c r="G393" s="33"/>
      <c r="H393" s="36"/>
      <c r="I393" s="34"/>
      <c r="J393" s="35"/>
      <c r="K393" s="38"/>
      <c r="L393" s="36"/>
      <c r="M393" s="29">
        <f>IF(K393="",0,(SUMIF($G$13:$G$545,K393,$H$13:$H$545)))</f>
        <v>0</v>
      </c>
      <c r="N393" s="30">
        <f>IF(K393="",-1,(-($L$6-(M393/L393))/$L$6))</f>
        <v>-1</v>
      </c>
      <c r="O393" s="29">
        <f>IF(K393="",0,(SUMIF($G$228:$G$745,K393,$I$228:$I$745)))</f>
        <v>0</v>
      </c>
      <c r="P393" s="30">
        <f>IF(K393="",-1,(-($M$6-(O393/L393))/$M$6))</f>
        <v>-1</v>
      </c>
      <c r="Q393" s="37"/>
    </row>
    <row r="394" spans="1:17">
      <c r="A394" s="31"/>
      <c r="B394" s="36"/>
      <c r="C394" s="33"/>
      <c r="D394" s="33"/>
      <c r="E394" s="33"/>
      <c r="F394" s="33"/>
      <c r="G394" s="33"/>
      <c r="H394" s="36"/>
      <c r="I394" s="34"/>
      <c r="J394" s="35"/>
      <c r="K394" s="38"/>
      <c r="L394" s="36"/>
      <c r="M394" s="29">
        <f>IF(K394="",0,(SUMIF($G$13:$G$545,K394,$H$13:$H$545)))</f>
        <v>0</v>
      </c>
      <c r="N394" s="30">
        <f>IF(K394="",-1,(-($L$6-(M394/L394))/$L$6))</f>
        <v>-1</v>
      </c>
      <c r="O394" s="29">
        <f>IF(K394="",0,(SUMIF($G$228:$G$745,K394,$I$228:$I$745)))</f>
        <v>0</v>
      </c>
      <c r="P394" s="30">
        <f>IF(K394="",-1,(-($M$6-(O394/L394))/$M$6))</f>
        <v>-1</v>
      </c>
      <c r="Q394" s="37"/>
    </row>
    <row r="395" spans="1:17">
      <c r="A395" s="31"/>
      <c r="B395" s="36"/>
      <c r="C395" s="33"/>
      <c r="D395" s="33"/>
      <c r="E395" s="33"/>
      <c r="F395" s="33"/>
      <c r="G395" s="33"/>
      <c r="H395" s="36"/>
      <c r="I395" s="34"/>
      <c r="J395" s="35"/>
      <c r="K395" s="38"/>
      <c r="L395" s="36"/>
      <c r="M395" s="29">
        <f>IF(K395="",0,(SUMIF($G$13:$G$545,K395,$H$13:$H$545)))</f>
        <v>0</v>
      </c>
      <c r="N395" s="30">
        <f>IF(K395="",-1,(-($L$6-(M395/L395))/$L$6))</f>
        <v>-1</v>
      </c>
      <c r="O395" s="29">
        <f>IF(K395="",0,(SUMIF($G$228:$G$745,K395,$I$228:$I$745)))</f>
        <v>0</v>
      </c>
      <c r="P395" s="30">
        <f>IF(K395="",-1,(-($M$6-(O395/L395))/$M$6))</f>
        <v>-1</v>
      </c>
      <c r="Q395" s="37"/>
    </row>
    <row r="396" spans="1:17">
      <c r="A396" s="31"/>
      <c r="B396" s="36"/>
      <c r="C396" s="33"/>
      <c r="D396" s="33"/>
      <c r="E396" s="33"/>
      <c r="F396" s="33"/>
      <c r="G396" s="33"/>
      <c r="H396" s="36"/>
      <c r="I396" s="34"/>
      <c r="J396" s="35"/>
      <c r="K396" s="38"/>
      <c r="L396" s="36"/>
      <c r="M396" s="29">
        <f>IF(K396="",0,(SUMIF($G$13:$G$545,K396,$H$13:$H$545)))</f>
        <v>0</v>
      </c>
      <c r="N396" s="30">
        <f>IF(K396="",-1,(-($L$6-(M396/L396))/$L$6))</f>
        <v>-1</v>
      </c>
      <c r="O396" s="29">
        <f>IF(K396="",0,(SUMIF($G$228:$G$745,K396,$I$228:$I$745)))</f>
        <v>0</v>
      </c>
      <c r="P396" s="30">
        <f>IF(K396="",-1,(-($M$6-(O396/L396))/$M$6))</f>
        <v>-1</v>
      </c>
      <c r="Q396" s="37"/>
    </row>
    <row r="397" spans="1:17">
      <c r="A397" s="31"/>
      <c r="B397" s="36"/>
      <c r="C397" s="33"/>
      <c r="D397" s="33"/>
      <c r="E397" s="33"/>
      <c r="F397" s="33"/>
      <c r="G397" s="33"/>
      <c r="H397" s="36"/>
      <c r="I397" s="34"/>
      <c r="J397" s="35"/>
      <c r="K397" s="38"/>
      <c r="L397" s="36"/>
      <c r="M397" s="29">
        <f>IF(K397="",0,(SUMIF($G$13:$G$545,K397,$H$13:$H$545)))</f>
        <v>0</v>
      </c>
      <c r="N397" s="30">
        <f>IF(K397="",-1,(-($L$6-(M397/L397))/$L$6))</f>
        <v>-1</v>
      </c>
      <c r="O397" s="29">
        <f>IF(K397="",0,(SUMIF($G$228:$G$745,K397,$I$228:$I$745)))</f>
        <v>0</v>
      </c>
      <c r="P397" s="30">
        <f>IF(K397="",-1,(-($M$6-(O397/L397))/$M$6))</f>
        <v>-1</v>
      </c>
      <c r="Q397" s="37"/>
    </row>
    <row r="398" spans="1:17">
      <c r="A398" s="31"/>
      <c r="B398" s="36"/>
      <c r="C398" s="33"/>
      <c r="D398" s="33"/>
      <c r="E398" s="33"/>
      <c r="F398" s="33"/>
      <c r="G398" s="33"/>
      <c r="H398" s="36"/>
      <c r="I398" s="34"/>
      <c r="J398" s="35"/>
      <c r="K398" s="38"/>
      <c r="L398" s="36"/>
      <c r="M398" s="29">
        <f>IF(K398="",0,(SUMIF($G$13:$G$545,K398,$H$13:$H$545)))</f>
        <v>0</v>
      </c>
      <c r="N398" s="30">
        <f>IF(K398="",-1,(-($L$6-(M398/L398))/$L$6))</f>
        <v>-1</v>
      </c>
      <c r="O398" s="29">
        <f>IF(K398="",0,(SUMIF($G$228:$G$745,K398,$I$228:$I$745)))</f>
        <v>0</v>
      </c>
      <c r="P398" s="30">
        <f>IF(K398="",-1,(-($M$6-(O398/L398))/$M$6))</f>
        <v>-1</v>
      </c>
      <c r="Q398" s="37"/>
    </row>
    <row r="399" spans="1:17">
      <c r="A399" s="31"/>
      <c r="B399" s="36"/>
      <c r="C399" s="33"/>
      <c r="D399" s="33"/>
      <c r="E399" s="33"/>
      <c r="F399" s="33"/>
      <c r="G399" s="33"/>
      <c r="H399" s="36"/>
      <c r="I399" s="34"/>
      <c r="J399" s="35"/>
      <c r="K399" s="38"/>
      <c r="L399" s="36"/>
      <c r="M399" s="29">
        <f>IF(K399="",0,(SUMIF($G$13:$G$545,K399,$H$13:$H$545)))</f>
        <v>0</v>
      </c>
      <c r="N399" s="30">
        <f>IF(K399="",-1,(-($L$6-(M399/L399))/$L$6))</f>
        <v>-1</v>
      </c>
      <c r="O399" s="29">
        <f>IF(K399="",0,(SUMIF($G$228:$G$745,K399,$I$228:$I$745)))</f>
        <v>0</v>
      </c>
      <c r="P399" s="30">
        <f>IF(K399="",-1,(-($M$6-(O399/L399))/$M$6))</f>
        <v>-1</v>
      </c>
      <c r="Q399" s="37"/>
    </row>
    <row r="400" spans="1:17">
      <c r="A400" s="31"/>
      <c r="B400" s="36"/>
      <c r="C400" s="33"/>
      <c r="D400" s="33"/>
      <c r="E400" s="33"/>
      <c r="F400" s="33"/>
      <c r="G400" s="33"/>
      <c r="H400" s="36"/>
      <c r="I400" s="34"/>
      <c r="J400" s="35"/>
      <c r="K400" s="38"/>
      <c r="L400" s="36"/>
      <c r="M400" s="29">
        <f>IF(K400="",0,(SUMIF($G$13:$G$545,K400,$H$13:$H$545)))</f>
        <v>0</v>
      </c>
      <c r="N400" s="30">
        <f>IF(K400="",-1,(-($L$6-(M400/L400))/$L$6))</f>
        <v>-1</v>
      </c>
      <c r="O400" s="29">
        <f>IF(K400="",0,(SUMIF($G$228:$G$745,K400,$I$228:$I$745)))</f>
        <v>0</v>
      </c>
      <c r="P400" s="30">
        <f>IF(K400="",-1,(-($M$6-(O400/L400))/$M$6))</f>
        <v>-1</v>
      </c>
      <c r="Q400" s="37"/>
    </row>
    <row r="401" spans="1:17">
      <c r="A401" s="31"/>
      <c r="B401" s="36"/>
      <c r="C401" s="33"/>
      <c r="D401" s="33"/>
      <c r="E401" s="33"/>
      <c r="F401" s="33"/>
      <c r="G401" s="33"/>
      <c r="H401" s="36"/>
      <c r="I401" s="34"/>
      <c r="J401" s="35"/>
      <c r="K401" s="38"/>
      <c r="L401" s="36"/>
      <c r="M401" s="29">
        <f>IF(K401="",0,(SUMIF($G$13:$G$545,K401,$H$13:$H$545)))</f>
        <v>0</v>
      </c>
      <c r="N401" s="30">
        <f>IF(K401="",-1,(-($L$6-(M401/L401))/$L$6))</f>
        <v>-1</v>
      </c>
      <c r="O401" s="29">
        <f>IF(K401="",0,(SUMIF($G$228:$G$745,K401,$I$228:$I$745)))</f>
        <v>0</v>
      </c>
      <c r="P401" s="30">
        <f>IF(K401="",-1,(-($M$6-(O401/L401))/$M$6))</f>
        <v>-1</v>
      </c>
      <c r="Q401" s="37"/>
    </row>
    <row r="402" spans="1:17">
      <c r="A402" s="31"/>
      <c r="B402" s="36"/>
      <c r="C402" s="33"/>
      <c r="D402" s="33"/>
      <c r="E402" s="33"/>
      <c r="F402" s="33"/>
      <c r="G402" s="33"/>
      <c r="H402" s="36"/>
      <c r="I402" s="34"/>
      <c r="J402" s="35"/>
      <c r="K402" s="38"/>
      <c r="L402" s="36"/>
      <c r="M402" s="29">
        <f>IF(K402="",0,(SUMIF($G$13:$G$545,K402,$H$13:$H$545)))</f>
        <v>0</v>
      </c>
      <c r="N402" s="30">
        <f>IF(K402="",-1,(-($L$6-(M402/L402))/$L$6))</f>
        <v>-1</v>
      </c>
      <c r="O402" s="29">
        <f>IF(K402="",0,(SUMIF($G$228:$G$745,K402,$I$228:$I$745)))</f>
        <v>0</v>
      </c>
      <c r="P402" s="30">
        <f>IF(K402="",-1,(-($M$6-(O402/L402))/$M$6))</f>
        <v>-1</v>
      </c>
      <c r="Q402" s="37"/>
    </row>
    <row r="403" spans="1:17">
      <c r="A403" s="31"/>
      <c r="B403" s="36"/>
      <c r="C403" s="33"/>
      <c r="D403" s="33"/>
      <c r="E403" s="33"/>
      <c r="F403" s="33"/>
      <c r="G403" s="33"/>
      <c r="H403" s="36"/>
      <c r="I403" s="34"/>
      <c r="J403" s="35"/>
      <c r="K403" s="38"/>
      <c r="L403" s="36"/>
      <c r="M403" s="29">
        <f>IF(K403="",0,(SUMIF($G$13:$G$545,K403,$H$13:$H$545)))</f>
        <v>0</v>
      </c>
      <c r="N403" s="30">
        <f>IF(K403="",-1,(-($L$6-(M403/L403))/$L$6))</f>
        <v>-1</v>
      </c>
      <c r="O403" s="29">
        <f>IF(K403="",0,(SUMIF($G$228:$G$745,K403,$I$228:$I$745)))</f>
        <v>0</v>
      </c>
      <c r="P403" s="30">
        <f>IF(K403="",-1,(-($M$6-(O403/L403))/$M$6))</f>
        <v>-1</v>
      </c>
      <c r="Q403" s="37"/>
    </row>
    <row r="404" spans="1:17">
      <c r="A404" s="31"/>
      <c r="B404" s="36"/>
      <c r="C404" s="33"/>
      <c r="D404" s="33"/>
      <c r="E404" s="33"/>
      <c r="F404" s="33"/>
      <c r="G404" s="33"/>
      <c r="H404" s="36"/>
      <c r="I404" s="34"/>
      <c r="J404" s="35"/>
      <c r="K404" s="38"/>
      <c r="L404" s="36"/>
      <c r="M404" s="29">
        <f>IF(K404="",0,(SUMIF($G$13:$G$545,K404,$H$13:$H$545)))</f>
        <v>0</v>
      </c>
      <c r="N404" s="30">
        <f>IF(K404="",-1,(-($L$6-(M404/L404))/$L$6))</f>
        <v>-1</v>
      </c>
      <c r="O404" s="29">
        <f>IF(K404="",0,(SUMIF($G$228:$G$745,K404,$I$228:$I$745)))</f>
        <v>0</v>
      </c>
      <c r="P404" s="30">
        <f>IF(K404="",-1,(-($M$6-(O404/L404))/$M$6))</f>
        <v>-1</v>
      </c>
      <c r="Q404" s="37"/>
    </row>
    <row r="405" spans="1:17">
      <c r="A405" s="31"/>
      <c r="B405" s="36"/>
      <c r="C405" s="33"/>
      <c r="D405" s="33"/>
      <c r="E405" s="33"/>
      <c r="F405" s="33"/>
      <c r="G405" s="33"/>
      <c r="H405" s="36"/>
      <c r="I405" s="34"/>
      <c r="J405" s="35"/>
      <c r="K405" s="38"/>
      <c r="L405" s="36"/>
      <c r="M405" s="29">
        <f>IF(K405="",0,(SUMIF($G$13:$G$545,K405,$H$13:$H$545)))</f>
        <v>0</v>
      </c>
      <c r="N405" s="30">
        <f>IF(K405="",-1,(-($L$6-(M405/L405))/$L$6))</f>
        <v>-1</v>
      </c>
      <c r="O405" s="29">
        <f>IF(K405="",0,(SUMIF($G$228:$G$745,K405,$I$228:$I$745)))</f>
        <v>0</v>
      </c>
      <c r="P405" s="30">
        <f>IF(K405="",-1,(-($M$6-(O405/L405))/$M$6))</f>
        <v>-1</v>
      </c>
      <c r="Q405" s="37"/>
    </row>
    <row r="406" spans="1:17">
      <c r="A406" s="31"/>
      <c r="B406" s="36"/>
      <c r="C406" s="33"/>
      <c r="D406" s="33"/>
      <c r="E406" s="33"/>
      <c r="F406" s="33"/>
      <c r="G406" s="33"/>
      <c r="H406" s="36"/>
      <c r="I406" s="34"/>
      <c r="J406" s="35"/>
      <c r="K406" s="38"/>
      <c r="L406" s="36"/>
      <c r="M406" s="29">
        <f>IF(K406="",0,(SUMIF($G$13:$G$545,K406,$H$13:$H$545)))</f>
        <v>0</v>
      </c>
      <c r="N406" s="30">
        <f>IF(K406="",-1,(-($L$6-(M406/L406))/$L$6))</f>
        <v>-1</v>
      </c>
      <c r="O406" s="29">
        <f>IF(K406="",0,(SUMIF($G$228:$G$745,K406,$I$228:$I$745)))</f>
        <v>0</v>
      </c>
      <c r="P406" s="30">
        <f>IF(K406="",-1,(-($M$6-(O406/L406))/$M$6))</f>
        <v>-1</v>
      </c>
      <c r="Q406" s="37"/>
    </row>
    <row r="407" spans="1:17">
      <c r="A407" s="31"/>
      <c r="B407" s="36"/>
      <c r="C407" s="33"/>
      <c r="D407" s="33"/>
      <c r="E407" s="33"/>
      <c r="F407" s="33"/>
      <c r="G407" s="33"/>
      <c r="H407" s="36"/>
      <c r="I407" s="34"/>
      <c r="J407" s="35"/>
      <c r="K407" s="38"/>
      <c r="L407" s="36"/>
      <c r="M407" s="29">
        <f>IF(K407="",0,(SUMIF($G$13:$G$545,K407,$H$13:$H$545)))</f>
        <v>0</v>
      </c>
      <c r="N407" s="30">
        <f>IF(K407="",-1,(-($L$6-(M407/L407))/$L$6))</f>
        <v>-1</v>
      </c>
      <c r="O407" s="29">
        <f>IF(K407="",0,(SUMIF($G$228:$G$745,K407,$I$228:$I$745)))</f>
        <v>0</v>
      </c>
      <c r="P407" s="30">
        <f>IF(K407="",-1,(-($M$6-(O407/L407))/$M$6))</f>
        <v>-1</v>
      </c>
      <c r="Q407" s="37"/>
    </row>
    <row r="408" spans="1:17">
      <c r="A408" s="31"/>
      <c r="B408" s="36"/>
      <c r="C408" s="33"/>
      <c r="D408" s="33"/>
      <c r="E408" s="33"/>
      <c r="F408" s="33"/>
      <c r="G408" s="33"/>
      <c r="H408" s="36"/>
      <c r="I408" s="34"/>
      <c r="J408" s="35"/>
      <c r="K408" s="38"/>
      <c r="L408" s="36"/>
      <c r="M408" s="29">
        <f>IF(K408="",0,(SUMIF($G$13:$G$545,K408,$H$13:$H$545)))</f>
        <v>0</v>
      </c>
      <c r="N408" s="30">
        <f>IF(K408="",-1,(-($L$6-(M408/L408))/$L$6))</f>
        <v>-1</v>
      </c>
      <c r="O408" s="29">
        <f>IF(K408="",0,(SUMIF($G$228:$G$745,K408,$I$228:$I$745)))</f>
        <v>0</v>
      </c>
      <c r="P408" s="30">
        <f>IF(K408="",-1,(-($M$6-(O408/L408))/$M$6))</f>
        <v>-1</v>
      </c>
      <c r="Q408" s="37"/>
    </row>
    <row r="409" spans="1:17">
      <c r="A409" s="31"/>
      <c r="B409" s="36"/>
      <c r="C409" s="33"/>
      <c r="D409" s="33"/>
      <c r="E409" s="33"/>
      <c r="F409" s="33"/>
      <c r="G409" s="33"/>
      <c r="H409" s="36"/>
      <c r="I409" s="34"/>
      <c r="J409" s="35"/>
      <c r="K409" s="38"/>
      <c r="L409" s="36"/>
      <c r="M409" s="29">
        <f>IF(K409="",0,(SUMIF($G$13:$G$545,K409,$H$13:$H$545)))</f>
        <v>0</v>
      </c>
      <c r="N409" s="30">
        <f>IF(K409="",-1,(-($L$6-(M409/L409))/$L$6))</f>
        <v>-1</v>
      </c>
      <c r="O409" s="29">
        <f>IF(K409="",0,(SUMIF($G$228:$G$745,K409,$I$228:$I$745)))</f>
        <v>0</v>
      </c>
      <c r="P409" s="30">
        <f>IF(K409="",-1,(-($M$6-(O409/L409))/$M$6))</f>
        <v>-1</v>
      </c>
      <c r="Q409" s="37"/>
    </row>
    <row r="410" spans="1:17">
      <c r="A410" s="31"/>
      <c r="B410" s="36"/>
      <c r="C410" s="33"/>
      <c r="D410" s="33"/>
      <c r="E410" s="33"/>
      <c r="F410" s="33"/>
      <c r="G410" s="33"/>
      <c r="H410" s="36"/>
      <c r="I410" s="34"/>
      <c r="J410" s="35"/>
      <c r="K410" s="38"/>
      <c r="L410" s="36"/>
      <c r="M410" s="29">
        <f>IF(K410="",0,(SUMIF($G$13:$G$545,K410,$H$13:$H$545)))</f>
        <v>0</v>
      </c>
      <c r="N410" s="30">
        <f>IF(K410="",-1,(-($L$6-(M410/L410))/$L$6))</f>
        <v>-1</v>
      </c>
      <c r="O410" s="29">
        <f>IF(K410="",0,(SUMIF($G$228:$G$745,K410,$I$228:$I$745)))</f>
        <v>0</v>
      </c>
      <c r="P410" s="30">
        <f>IF(K410="",-1,(-($M$6-(O410/L410))/$M$6))</f>
        <v>-1</v>
      </c>
      <c r="Q410" s="37"/>
    </row>
    <row r="411" spans="1:17">
      <c r="A411" s="31"/>
      <c r="B411" s="36"/>
      <c r="C411" s="33"/>
      <c r="D411" s="33"/>
      <c r="E411" s="33"/>
      <c r="F411" s="33"/>
      <c r="G411" s="33"/>
      <c r="H411" s="36"/>
      <c r="I411" s="34"/>
      <c r="J411" s="35"/>
      <c r="K411" s="38"/>
      <c r="L411" s="36"/>
      <c r="M411" s="29">
        <f>IF(K411="",0,(SUMIF($G$13:$G$545,K411,$H$13:$H$545)))</f>
        <v>0</v>
      </c>
      <c r="N411" s="30">
        <f>IF(K411="",-1,(-($L$6-(M411/L411))/$L$6))</f>
        <v>-1</v>
      </c>
      <c r="O411" s="29">
        <f>IF(K411="",0,(SUMIF($G$228:$G$745,K411,$I$228:$I$745)))</f>
        <v>0</v>
      </c>
      <c r="P411" s="30">
        <f>IF(K411="",-1,(-($M$6-(O411/L411))/$M$6))</f>
        <v>-1</v>
      </c>
      <c r="Q411" s="37"/>
    </row>
    <row r="412" spans="1:17">
      <c r="A412" s="31"/>
      <c r="B412" s="36"/>
      <c r="C412" s="33"/>
      <c r="D412" s="33"/>
      <c r="E412" s="33"/>
      <c r="F412" s="33"/>
      <c r="G412" s="33"/>
      <c r="H412" s="36"/>
      <c r="I412" s="34"/>
      <c r="J412" s="35"/>
      <c r="K412" s="38"/>
      <c r="L412" s="36"/>
      <c r="M412" s="29">
        <f>IF(K412="",0,(SUMIF($G$13:$G$545,K412,$H$13:$H$545)))</f>
        <v>0</v>
      </c>
      <c r="N412" s="30">
        <f>IF(K412="",-1,(-($L$6-(M412/L412))/$L$6))</f>
        <v>-1</v>
      </c>
      <c r="O412" s="29">
        <f>IF(K412="",0,(SUMIF($G$228:$G$745,K412,$I$228:$I$745)))</f>
        <v>0</v>
      </c>
      <c r="P412" s="30">
        <f>IF(K412="",-1,(-($M$6-(O412/L412))/$M$6))</f>
        <v>-1</v>
      </c>
      <c r="Q412" s="37"/>
    </row>
    <row r="413" spans="1:17">
      <c r="A413" s="31"/>
      <c r="B413" s="36"/>
      <c r="C413" s="33"/>
      <c r="D413" s="33"/>
      <c r="E413" s="33"/>
      <c r="F413" s="33"/>
      <c r="G413" s="33"/>
      <c r="H413" s="36"/>
      <c r="I413" s="34"/>
      <c r="J413" s="35"/>
      <c r="K413" s="38"/>
      <c r="L413" s="36"/>
      <c r="M413" s="29">
        <f>IF(K413="",0,(SUMIF($G$13:$G$545,K413,$H$13:$H$545)))</f>
        <v>0</v>
      </c>
      <c r="N413" s="30">
        <f>IF(K413="",-1,(-($L$6-(M413/L413))/$L$6))</f>
        <v>-1</v>
      </c>
      <c r="O413" s="29">
        <f>IF(K413="",0,(SUMIF($G$228:$G$745,K413,$I$228:$I$745)))</f>
        <v>0</v>
      </c>
      <c r="P413" s="30">
        <f>IF(K413="",-1,(-($M$6-(O413/L413))/$M$6))</f>
        <v>-1</v>
      </c>
      <c r="Q413" s="37"/>
    </row>
    <row r="414" spans="1:17">
      <c r="A414" s="31"/>
      <c r="B414" s="36"/>
      <c r="C414" s="33"/>
      <c r="D414" s="33"/>
      <c r="E414" s="33"/>
      <c r="F414" s="33"/>
      <c r="G414" s="33"/>
      <c r="H414" s="36"/>
      <c r="I414" s="34"/>
      <c r="J414" s="35"/>
      <c r="K414" s="38"/>
      <c r="L414" s="36"/>
      <c r="M414" s="29">
        <f>IF(K414="",0,(SUMIF($G$13:$G$545,K414,$H$13:$H$545)))</f>
        <v>0</v>
      </c>
      <c r="N414" s="30">
        <f>IF(K414="",-1,(-($L$6-(M414/L414))/$L$6))</f>
        <v>-1</v>
      </c>
      <c r="O414" s="29">
        <f>IF(K414="",0,(SUMIF($G$228:$G$745,K414,$I$228:$I$745)))</f>
        <v>0</v>
      </c>
      <c r="P414" s="30">
        <f>IF(K414="",-1,(-($M$6-(O414/L414))/$M$6))</f>
        <v>-1</v>
      </c>
      <c r="Q414" s="37"/>
    </row>
    <row r="415" spans="1:17">
      <c r="A415" s="31"/>
      <c r="B415" s="36"/>
      <c r="C415" s="33"/>
      <c r="D415" s="33"/>
      <c r="E415" s="33"/>
      <c r="F415" s="33"/>
      <c r="G415" s="33"/>
      <c r="H415" s="36"/>
      <c r="I415" s="34"/>
      <c r="J415" s="35"/>
      <c r="K415" s="38"/>
      <c r="L415" s="36"/>
      <c r="M415" s="29">
        <f>IF(K415="",0,(SUMIF($G$13:$G$545,K415,$H$13:$H$545)))</f>
        <v>0</v>
      </c>
      <c r="N415" s="30">
        <f>IF(K415="",-1,(-($L$6-(M415/L415))/$L$6))</f>
        <v>-1</v>
      </c>
      <c r="O415" s="29">
        <f>IF(K415="",0,(SUMIF($G$228:$G$745,K415,$I$228:$I$745)))</f>
        <v>0</v>
      </c>
      <c r="P415" s="30">
        <f>IF(K415="",-1,(-($M$6-(O415/L415))/$M$6))</f>
        <v>-1</v>
      </c>
      <c r="Q415" s="37"/>
    </row>
    <row r="416" spans="1:17">
      <c r="A416" s="31"/>
      <c r="B416" s="36"/>
      <c r="C416" s="33"/>
      <c r="D416" s="33"/>
      <c r="E416" s="33"/>
      <c r="F416" s="33"/>
      <c r="G416" s="33"/>
      <c r="H416" s="36"/>
      <c r="I416" s="34"/>
      <c r="J416" s="35"/>
      <c r="K416" s="38"/>
      <c r="L416" s="36"/>
      <c r="M416" s="29">
        <f>IF(K416="",0,(SUMIF($G$13:$G$545,K416,$H$13:$H$545)))</f>
        <v>0</v>
      </c>
      <c r="N416" s="30">
        <f>IF(K416="",-1,(-($L$6-(M416/L416))/$L$6))</f>
        <v>-1</v>
      </c>
      <c r="O416" s="29">
        <f>IF(K416="",0,(SUMIF($G$228:$G$745,K416,$I$228:$I$745)))</f>
        <v>0</v>
      </c>
      <c r="P416" s="30">
        <f>IF(K416="",-1,(-($M$6-(O416/L416))/$M$6))</f>
        <v>-1</v>
      </c>
      <c r="Q416" s="37"/>
    </row>
    <row r="417" spans="1:17">
      <c r="A417" s="31"/>
      <c r="B417" s="36"/>
      <c r="C417" s="33"/>
      <c r="D417" s="33"/>
      <c r="E417" s="33"/>
      <c r="F417" s="33"/>
      <c r="G417" s="33"/>
      <c r="H417" s="36"/>
      <c r="I417" s="34"/>
      <c r="J417" s="35"/>
      <c r="K417" s="38"/>
      <c r="L417" s="36"/>
      <c r="M417" s="29">
        <f>IF(K417="",0,(SUMIF($G$13:$G$545,K417,$H$13:$H$545)))</f>
        <v>0</v>
      </c>
      <c r="N417" s="30">
        <f>IF(K417="",-1,(-($L$6-(M417/L417))/$L$6))</f>
        <v>-1</v>
      </c>
      <c r="O417" s="29">
        <f>IF(K417="",0,(SUMIF($G$228:$G$745,K417,$I$228:$I$745)))</f>
        <v>0</v>
      </c>
      <c r="P417" s="30">
        <f>IF(K417="",-1,(-($M$6-(O417/L417))/$M$6))</f>
        <v>-1</v>
      </c>
      <c r="Q417" s="37"/>
    </row>
    <row r="418" spans="1:17">
      <c r="A418" s="31"/>
      <c r="B418" s="36"/>
      <c r="C418" s="33"/>
      <c r="D418" s="33"/>
      <c r="E418" s="33"/>
      <c r="F418" s="33"/>
      <c r="G418" s="33"/>
      <c r="H418" s="36"/>
      <c r="I418" s="34"/>
      <c r="J418" s="35"/>
      <c r="K418" s="38"/>
      <c r="L418" s="36"/>
      <c r="M418" s="29">
        <f>IF(K418="",0,(SUMIF($G$13:$G$545,K418,$H$13:$H$545)))</f>
        <v>0</v>
      </c>
      <c r="N418" s="30">
        <f>IF(K418="",-1,(-($L$6-(M418/L418))/$L$6))</f>
        <v>-1</v>
      </c>
      <c r="O418" s="29">
        <f>IF(K418="",0,(SUMIF($G$228:$G$745,K418,$I$228:$I$745)))</f>
        <v>0</v>
      </c>
      <c r="P418" s="30">
        <f>IF(K418="",-1,(-($M$6-(O418/L418))/$M$6))</f>
        <v>-1</v>
      </c>
      <c r="Q418" s="37"/>
    </row>
    <row r="419" spans="1:17">
      <c r="A419" s="31"/>
      <c r="B419" s="36"/>
      <c r="C419" s="33"/>
      <c r="D419" s="33"/>
      <c r="E419" s="33"/>
      <c r="F419" s="33"/>
      <c r="G419" s="33"/>
      <c r="H419" s="36"/>
      <c r="I419" s="34"/>
      <c r="J419" s="35"/>
      <c r="K419" s="38"/>
      <c r="L419" s="36"/>
      <c r="M419" s="29">
        <f>IF(K419="",0,(SUMIF($G$13:$G$545,K419,$H$13:$H$545)))</f>
        <v>0</v>
      </c>
      <c r="N419" s="30">
        <f>IF(K419="",-1,(-($L$6-(M419/L419))/$L$6))</f>
        <v>-1</v>
      </c>
      <c r="O419" s="29">
        <f>IF(K419="",0,(SUMIF($G$228:$G$745,K419,$I$228:$I$745)))</f>
        <v>0</v>
      </c>
      <c r="P419" s="30">
        <f>IF(K419="",-1,(-($M$6-(O419/L419))/$M$6))</f>
        <v>-1</v>
      </c>
      <c r="Q419" s="37"/>
    </row>
    <row r="420" spans="1:17">
      <c r="A420" s="31"/>
      <c r="B420" s="36"/>
      <c r="C420" s="33"/>
      <c r="D420" s="33"/>
      <c r="E420" s="33"/>
      <c r="F420" s="33"/>
      <c r="G420" s="33"/>
      <c r="H420" s="36"/>
      <c r="I420" s="34"/>
      <c r="J420" s="35"/>
      <c r="K420" s="38"/>
      <c r="L420" s="36"/>
      <c r="M420" s="29">
        <f>IF(K420="",0,(SUMIF($G$13:$G$545,K420,$H$13:$H$545)))</f>
        <v>0</v>
      </c>
      <c r="N420" s="30">
        <f>IF(K420="",-1,(-($L$6-(M420/L420))/$L$6))</f>
        <v>-1</v>
      </c>
      <c r="O420" s="29">
        <f>IF(K420="",0,(SUMIF($G$228:$G$745,K420,$I$228:$I$745)))</f>
        <v>0</v>
      </c>
      <c r="P420" s="30">
        <f>IF(K420="",-1,(-($M$6-(O420/L420))/$M$6))</f>
        <v>-1</v>
      </c>
      <c r="Q420" s="37"/>
    </row>
    <row r="421" spans="1:17">
      <c r="A421" s="31"/>
      <c r="B421" s="36"/>
      <c r="C421" s="33"/>
      <c r="D421" s="33"/>
      <c r="E421" s="33"/>
      <c r="F421" s="33"/>
      <c r="G421" s="33"/>
      <c r="H421" s="36"/>
      <c r="I421" s="34"/>
      <c r="J421" s="35"/>
      <c r="K421" s="38"/>
      <c r="L421" s="36"/>
      <c r="M421" s="29">
        <f>IF(K421="",0,(SUMIF($G$13:$G$545,K421,$H$13:$H$545)))</f>
        <v>0</v>
      </c>
      <c r="N421" s="30">
        <f>IF(K421="",-1,(-($L$6-(M421/L421))/$L$6))</f>
        <v>-1</v>
      </c>
      <c r="O421" s="29">
        <f>IF(K421="",0,(SUMIF($G$228:$G$745,K421,$I$228:$I$745)))</f>
        <v>0</v>
      </c>
      <c r="P421" s="30">
        <f>IF(K421="",-1,(-($M$6-(O421/L421))/$M$6))</f>
        <v>-1</v>
      </c>
      <c r="Q421" s="37"/>
    </row>
    <row r="422" spans="1:17">
      <c r="A422" s="31"/>
      <c r="B422" s="36"/>
      <c r="C422" s="33"/>
      <c r="D422" s="33"/>
      <c r="E422" s="33"/>
      <c r="F422" s="33"/>
      <c r="G422" s="33"/>
      <c r="H422" s="36"/>
      <c r="I422" s="34"/>
      <c r="J422" s="35"/>
      <c r="K422" s="38"/>
      <c r="L422" s="36"/>
      <c r="M422" s="29">
        <f>IF(K422="",0,(SUMIF($G$13:$G$545,K422,$H$13:$H$545)))</f>
        <v>0</v>
      </c>
      <c r="N422" s="30">
        <f>IF(K422="",-1,(-($L$6-(M422/L422))/$L$6))</f>
        <v>-1</v>
      </c>
      <c r="O422" s="29">
        <f>IF(K422="",0,(SUMIF($G$228:$G$745,K422,$I$228:$I$745)))</f>
        <v>0</v>
      </c>
      <c r="P422" s="30">
        <f>IF(K422="",-1,(-($M$6-(O422/L422))/$M$6))</f>
        <v>-1</v>
      </c>
      <c r="Q422" s="37"/>
    </row>
    <row r="423" spans="1:17">
      <c r="A423" s="31"/>
      <c r="B423" s="36"/>
      <c r="C423" s="33"/>
      <c r="D423" s="33"/>
      <c r="E423" s="33"/>
      <c r="F423" s="33"/>
      <c r="G423" s="33"/>
      <c r="H423" s="36"/>
      <c r="I423" s="34"/>
      <c r="J423" s="35"/>
      <c r="K423" s="38"/>
      <c r="L423" s="36"/>
      <c r="M423" s="29">
        <f>IF(K423="",0,(SUMIF($G$13:$G$545,K423,$H$13:$H$545)))</f>
        <v>0</v>
      </c>
      <c r="N423" s="30">
        <f>IF(K423="",-1,(-($L$6-(M423/L423))/$L$6))</f>
        <v>-1</v>
      </c>
      <c r="O423" s="29">
        <f>IF(K423="",0,(SUMIF($G$228:$G$745,K423,$I$228:$I$745)))</f>
        <v>0</v>
      </c>
      <c r="P423" s="30">
        <f>IF(K423="",-1,(-($M$6-(O423/L423))/$M$6))</f>
        <v>-1</v>
      </c>
      <c r="Q423" s="37"/>
    </row>
    <row r="424" spans="1:17">
      <c r="A424" s="31"/>
      <c r="B424" s="36"/>
      <c r="C424" s="33"/>
      <c r="D424" s="33"/>
      <c r="E424" s="33"/>
      <c r="F424" s="33"/>
      <c r="G424" s="33"/>
      <c r="H424" s="36"/>
      <c r="I424" s="34"/>
      <c r="J424" s="35"/>
      <c r="K424" s="38"/>
      <c r="L424" s="36"/>
      <c r="M424" s="29">
        <f>IF(K424="",0,(SUMIF($G$13:$G$545,K424,$H$13:$H$545)))</f>
        <v>0</v>
      </c>
      <c r="N424" s="30">
        <f>IF(K424="",-1,(-($L$6-(M424/L424))/$L$6))</f>
        <v>-1</v>
      </c>
      <c r="O424" s="29">
        <f>IF(K424="",0,(SUMIF($G$228:$G$745,K424,$I$228:$I$745)))</f>
        <v>0</v>
      </c>
      <c r="P424" s="30">
        <f>IF(K424="",-1,(-($M$6-(O424/L424))/$M$6))</f>
        <v>-1</v>
      </c>
      <c r="Q424" s="37"/>
    </row>
    <row r="425" spans="1:17">
      <c r="A425" s="31"/>
      <c r="B425" s="36"/>
      <c r="C425" s="33"/>
      <c r="D425" s="33"/>
      <c r="E425" s="33"/>
      <c r="F425" s="33"/>
      <c r="G425" s="33"/>
      <c r="H425" s="36"/>
      <c r="I425" s="34"/>
      <c r="J425" s="35"/>
      <c r="K425" s="38"/>
      <c r="L425" s="36"/>
      <c r="M425" s="29">
        <f>IF(K425="",0,(SUMIF($G$13:$G$545,K425,$H$13:$H$545)))</f>
        <v>0</v>
      </c>
      <c r="N425" s="30">
        <f>IF(K425="",-1,(-($L$6-(M425/L425))/$L$6))</f>
        <v>-1</v>
      </c>
      <c r="O425" s="29">
        <f>IF(K425="",0,(SUMIF($G$228:$G$745,K425,$I$228:$I$745)))</f>
        <v>0</v>
      </c>
      <c r="P425" s="30">
        <f>IF(K425="",-1,(-($M$6-(O425/L425))/$M$6))</f>
        <v>-1</v>
      </c>
      <c r="Q425" s="37"/>
    </row>
    <row r="426" spans="1:17">
      <c r="A426" s="31"/>
      <c r="B426" s="36"/>
      <c r="C426" s="33"/>
      <c r="D426" s="33"/>
      <c r="E426" s="33"/>
      <c r="F426" s="33"/>
      <c r="G426" s="33"/>
      <c r="H426" s="36"/>
      <c r="I426" s="34"/>
      <c r="J426" s="35"/>
      <c r="K426" s="38"/>
      <c r="L426" s="36"/>
      <c r="M426" s="29">
        <f>IF(K426="",0,(SUMIF($G$13:$G$545,K426,$H$13:$H$545)))</f>
        <v>0</v>
      </c>
      <c r="N426" s="30">
        <f>IF(K426="",-1,(-($L$6-(M426/L426))/$L$6))</f>
        <v>-1</v>
      </c>
      <c r="O426" s="29">
        <f>IF(K426="",0,(SUMIF($G$228:$G$745,K426,$I$228:$I$745)))</f>
        <v>0</v>
      </c>
      <c r="P426" s="30">
        <f>IF(K426="",-1,(-($M$6-(O426/L426))/$M$6))</f>
        <v>-1</v>
      </c>
      <c r="Q426" s="37"/>
    </row>
    <row r="427" spans="1:17">
      <c r="A427" s="31"/>
      <c r="B427" s="36"/>
      <c r="C427" s="33"/>
      <c r="D427" s="33"/>
      <c r="E427" s="33"/>
      <c r="F427" s="33"/>
      <c r="G427" s="33"/>
      <c r="H427" s="36"/>
      <c r="I427" s="34"/>
      <c r="J427" s="35"/>
      <c r="K427" s="38"/>
      <c r="L427" s="36"/>
      <c r="M427" s="29">
        <f>IF(K427="",0,(SUMIF($G$13:$G$545,K427,$H$13:$H$545)))</f>
        <v>0</v>
      </c>
      <c r="N427" s="30">
        <f>IF(K427="",-1,(-($L$6-(M427/L427))/$L$6))</f>
        <v>-1</v>
      </c>
      <c r="O427" s="29">
        <f>IF(K427="",0,(SUMIF($G$228:$G$745,K427,$I$228:$I$745)))</f>
        <v>0</v>
      </c>
      <c r="P427" s="30">
        <f>IF(K427="",-1,(-($M$6-(O427/L427))/$M$6))</f>
        <v>-1</v>
      </c>
      <c r="Q427" s="37"/>
    </row>
    <row r="428" spans="1:17">
      <c r="A428" s="31"/>
      <c r="B428" s="36"/>
      <c r="C428" s="33"/>
      <c r="D428" s="33"/>
      <c r="E428" s="33"/>
      <c r="F428" s="33"/>
      <c r="G428" s="33"/>
      <c r="H428" s="36"/>
      <c r="I428" s="34"/>
      <c r="J428" s="35"/>
      <c r="K428" s="38"/>
      <c r="L428" s="36"/>
      <c r="M428" s="29">
        <f>IF(K428="",0,(SUMIF($G$13:$G$545,K428,$H$13:$H$545)))</f>
        <v>0</v>
      </c>
      <c r="N428" s="30">
        <f>IF(K428="",-1,(-($L$6-(M428/L428))/$L$6))</f>
        <v>-1</v>
      </c>
      <c r="O428" s="29">
        <f>IF(K428="",0,(SUMIF($G$228:$G$745,K428,$I$228:$I$745)))</f>
        <v>0</v>
      </c>
      <c r="P428" s="30">
        <f>IF(K428="",-1,(-($M$6-(O428/L428))/$M$6))</f>
        <v>-1</v>
      </c>
      <c r="Q428" s="37"/>
    </row>
    <row r="429" spans="1:17">
      <c r="A429" s="31"/>
      <c r="B429" s="36"/>
      <c r="C429" s="33"/>
      <c r="D429" s="33"/>
      <c r="E429" s="33"/>
      <c r="F429" s="33"/>
      <c r="G429" s="33"/>
      <c r="H429" s="36"/>
      <c r="I429" s="34"/>
      <c r="J429" s="35"/>
      <c r="K429" s="38"/>
      <c r="L429" s="36"/>
      <c r="M429" s="29">
        <f>IF(K429="",0,(SUMIF($G$13:$G$545,K429,$H$13:$H$545)))</f>
        <v>0</v>
      </c>
      <c r="N429" s="30">
        <f>IF(K429="",-1,(-($L$6-(M429/L429))/$L$6))</f>
        <v>-1</v>
      </c>
      <c r="O429" s="29">
        <f>IF(K429="",0,(SUMIF($G$228:$G$745,K429,$I$228:$I$745)))</f>
        <v>0</v>
      </c>
      <c r="P429" s="30">
        <f>IF(K429="",-1,(-($M$6-(O429/L429))/$M$6))</f>
        <v>-1</v>
      </c>
      <c r="Q429" s="37"/>
    </row>
    <row r="430" spans="1:17">
      <c r="A430" s="31"/>
      <c r="B430" s="36"/>
      <c r="C430" s="33"/>
      <c r="D430" s="33"/>
      <c r="E430" s="33"/>
      <c r="F430" s="33"/>
      <c r="G430" s="33"/>
      <c r="H430" s="36"/>
      <c r="I430" s="34"/>
      <c r="J430" s="35"/>
      <c r="K430" s="38"/>
      <c r="L430" s="36"/>
      <c r="M430" s="29">
        <f>IF(K430="",0,(SUMIF($G$13:$G$545,K430,$H$13:$H$545)))</f>
        <v>0</v>
      </c>
      <c r="N430" s="30">
        <f>IF(K430="",-1,(-($L$6-(M430/L430))/$L$6))</f>
        <v>-1</v>
      </c>
      <c r="O430" s="29">
        <f>IF(K430="",0,(SUMIF($G$228:$G$745,K430,$I$228:$I$745)))</f>
        <v>0</v>
      </c>
      <c r="P430" s="30">
        <f>IF(K430="",-1,(-($M$6-(O430/L430))/$M$6))</f>
        <v>-1</v>
      </c>
      <c r="Q430" s="37"/>
    </row>
    <row r="431" spans="1:17">
      <c r="A431" s="31"/>
      <c r="B431" s="36"/>
      <c r="C431" s="33"/>
      <c r="D431" s="33"/>
      <c r="E431" s="33"/>
      <c r="F431" s="33"/>
      <c r="G431" s="33"/>
      <c r="H431" s="36"/>
      <c r="I431" s="34"/>
      <c r="J431" s="35"/>
      <c r="K431" s="38"/>
      <c r="L431" s="36"/>
      <c r="M431" s="29">
        <f>IF(K431="",0,(SUMIF($G$13:$G$545,K431,$H$13:$H$545)))</f>
        <v>0</v>
      </c>
      <c r="N431" s="30">
        <f>IF(K431="",-1,(-($L$6-(M431/L431))/$L$6))</f>
        <v>-1</v>
      </c>
      <c r="O431" s="29">
        <f>IF(K431="",0,(SUMIF($G$228:$G$745,K431,$I$228:$I$745)))</f>
        <v>0</v>
      </c>
      <c r="P431" s="30">
        <f>IF(K431="",-1,(-($M$6-(O431/L431))/$M$6))</f>
        <v>-1</v>
      </c>
      <c r="Q431" s="37"/>
    </row>
    <row r="432" spans="1:17">
      <c r="A432" s="31"/>
      <c r="B432" s="36"/>
      <c r="C432" s="33"/>
      <c r="D432" s="33"/>
      <c r="E432" s="33"/>
      <c r="F432" s="33"/>
      <c r="G432" s="33"/>
      <c r="H432" s="36"/>
      <c r="I432" s="34"/>
      <c r="J432" s="35"/>
      <c r="K432" s="38"/>
      <c r="L432" s="36"/>
      <c r="M432" s="29">
        <f>IF(K432="",0,(SUMIF($G$13:$G$545,K432,$H$13:$H$545)))</f>
        <v>0</v>
      </c>
      <c r="N432" s="30">
        <f>IF(K432="",-1,(-($L$6-(M432/L432))/$L$6))</f>
        <v>-1</v>
      </c>
      <c r="O432" s="29">
        <f>IF(K432="",0,(SUMIF($G$228:$G$745,K432,$I$228:$I$745)))</f>
        <v>0</v>
      </c>
      <c r="P432" s="30">
        <f>IF(K432="",-1,(-($M$6-(O432/L432))/$M$6))</f>
        <v>-1</v>
      </c>
      <c r="Q432" s="37"/>
    </row>
    <row r="433" spans="1:17">
      <c r="A433" s="31"/>
      <c r="B433" s="36"/>
      <c r="C433" s="33"/>
      <c r="D433" s="33"/>
      <c r="E433" s="33"/>
      <c r="F433" s="33"/>
      <c r="G433" s="33"/>
      <c r="H433" s="36"/>
      <c r="I433" s="34"/>
      <c r="J433" s="35"/>
      <c r="K433" s="38"/>
      <c r="L433" s="36"/>
      <c r="M433" s="29">
        <f>IF(K433="",0,(SUMIF($G$13:$G$545,K433,$H$13:$H$545)))</f>
        <v>0</v>
      </c>
      <c r="N433" s="30">
        <f>IF(K433="",-1,(-($L$6-(M433/L433))/$L$6))</f>
        <v>-1</v>
      </c>
      <c r="O433" s="29">
        <f>IF(K433="",0,(SUMIF($G$228:$G$745,K433,$I$228:$I$745)))</f>
        <v>0</v>
      </c>
      <c r="P433" s="30">
        <f>IF(K433="",-1,(-($M$6-(O433/L433))/$M$6))</f>
        <v>-1</v>
      </c>
      <c r="Q433" s="37"/>
    </row>
    <row r="434" spans="1:17">
      <c r="A434" s="31"/>
      <c r="B434" s="36"/>
      <c r="C434" s="33"/>
      <c r="D434" s="33"/>
      <c r="E434" s="33"/>
      <c r="F434" s="33"/>
      <c r="G434" s="33"/>
      <c r="H434" s="36"/>
      <c r="I434" s="34"/>
      <c r="J434" s="35"/>
      <c r="K434" s="38"/>
      <c r="L434" s="36"/>
      <c r="M434" s="29">
        <f>IF(K434="",0,(SUMIF($G$13:$G$545,K434,$H$13:$H$545)))</f>
        <v>0</v>
      </c>
      <c r="N434" s="30">
        <f>IF(K434="",-1,(-($L$6-(M434/L434))/$L$6))</f>
        <v>-1</v>
      </c>
      <c r="O434" s="29">
        <f>IF(K434="",0,(SUMIF($G$228:$G$745,K434,$I$228:$I$745)))</f>
        <v>0</v>
      </c>
      <c r="P434" s="30">
        <f>IF(K434="",-1,(-($M$6-(O434/L434))/$M$6))</f>
        <v>-1</v>
      </c>
      <c r="Q434" s="37"/>
    </row>
    <row r="435" spans="1:17">
      <c r="A435" s="31"/>
      <c r="B435" s="36"/>
      <c r="C435" s="33"/>
      <c r="D435" s="33"/>
      <c r="E435" s="33"/>
      <c r="F435" s="33"/>
      <c r="G435" s="33"/>
      <c r="H435" s="36"/>
      <c r="I435" s="34"/>
      <c r="J435" s="35"/>
      <c r="K435" s="38"/>
      <c r="L435" s="36"/>
      <c r="M435" s="29">
        <f>IF(K435="",0,(SUMIF($G$13:$G$545,K435,$H$13:$H$545)))</f>
        <v>0</v>
      </c>
      <c r="N435" s="30">
        <f>IF(K435="",-1,(-($L$6-(M435/L435))/$L$6))</f>
        <v>-1</v>
      </c>
      <c r="O435" s="29">
        <f>IF(K435="",0,(SUMIF($G$228:$G$745,K435,$I$228:$I$745)))</f>
        <v>0</v>
      </c>
      <c r="P435" s="30">
        <f>IF(K435="",-1,(-($M$6-(O435/L435))/$M$6))</f>
        <v>-1</v>
      </c>
      <c r="Q435" s="37"/>
    </row>
    <row r="436" spans="1:17">
      <c r="A436" s="31"/>
      <c r="B436" s="36"/>
      <c r="C436" s="33"/>
      <c r="D436" s="33"/>
      <c r="E436" s="33"/>
      <c r="F436" s="33"/>
      <c r="G436" s="33"/>
      <c r="H436" s="36"/>
      <c r="I436" s="34"/>
      <c r="J436" s="35"/>
      <c r="K436" s="38"/>
      <c r="L436" s="36"/>
      <c r="M436" s="29">
        <f>IF(K436="",0,(SUMIF($G$13:$G$545,K436,$H$13:$H$545)))</f>
        <v>0</v>
      </c>
      <c r="N436" s="30">
        <f>IF(K436="",-1,(-($L$6-(M436/L436))/$L$6))</f>
        <v>-1</v>
      </c>
      <c r="O436" s="29">
        <f>IF(K436="",0,(SUMIF($G$228:$G$745,K436,$I$228:$I$745)))</f>
        <v>0</v>
      </c>
      <c r="P436" s="30">
        <f>IF(K436="",-1,(-($M$6-(O436/L436))/$M$6))</f>
        <v>-1</v>
      </c>
      <c r="Q436" s="37"/>
    </row>
    <row r="437" spans="1:17">
      <c r="A437" s="31"/>
      <c r="B437" s="36"/>
      <c r="C437" s="33"/>
      <c r="D437" s="33"/>
      <c r="E437" s="33"/>
      <c r="F437" s="33"/>
      <c r="G437" s="33"/>
      <c r="H437" s="36"/>
      <c r="I437" s="34"/>
      <c r="J437" s="35"/>
      <c r="K437" s="38"/>
      <c r="L437" s="36"/>
      <c r="M437" s="29">
        <f>IF(K437="",0,(SUMIF($G$13:$G$545,K437,$H$13:$H$545)))</f>
        <v>0</v>
      </c>
      <c r="N437" s="30">
        <f>IF(K437="",-1,(-($L$6-(M437/L437))/$L$6))</f>
        <v>-1</v>
      </c>
      <c r="O437" s="29">
        <f>IF(K437="",0,(SUMIF($G$228:$G$745,K437,$I$228:$I$745)))</f>
        <v>0</v>
      </c>
      <c r="P437" s="30">
        <f>IF(K437="",-1,(-($M$6-(O437/L437))/$M$6))</f>
        <v>-1</v>
      </c>
      <c r="Q437" s="37"/>
    </row>
    <row r="438" spans="1:17">
      <c r="A438" s="31"/>
      <c r="B438" s="36"/>
      <c r="C438" s="33"/>
      <c r="D438" s="33"/>
      <c r="E438" s="33"/>
      <c r="F438" s="33"/>
      <c r="G438" s="33"/>
      <c r="H438" s="36"/>
      <c r="I438" s="34"/>
      <c r="J438" s="35"/>
      <c r="K438" s="38"/>
      <c r="L438" s="36"/>
      <c r="M438" s="29">
        <f>IF(K438="",0,(SUMIF($G$13:$G$545,K438,$H$13:$H$545)))</f>
        <v>0</v>
      </c>
      <c r="N438" s="30">
        <f>IF(K438="",-1,(-($L$6-(M438/L438))/$L$6))</f>
        <v>-1</v>
      </c>
      <c r="O438" s="29">
        <f>IF(K438="",0,(SUMIF($G$228:$G$745,K438,$I$228:$I$745)))</f>
        <v>0</v>
      </c>
      <c r="P438" s="30">
        <f>IF(K438="",-1,(-($M$6-(O438/L438))/$M$6))</f>
        <v>-1</v>
      </c>
      <c r="Q438" s="37"/>
    </row>
    <row r="439" spans="1:17">
      <c r="A439" s="31"/>
      <c r="B439" s="36"/>
      <c r="C439" s="33"/>
      <c r="D439" s="33"/>
      <c r="E439" s="33"/>
      <c r="F439" s="33"/>
      <c r="G439" s="33"/>
      <c r="H439" s="36"/>
      <c r="I439" s="34"/>
      <c r="J439" s="35"/>
      <c r="K439" s="38"/>
      <c r="L439" s="36"/>
      <c r="M439" s="29">
        <f>IF(K439="",0,(SUMIF($G$13:$G$545,K439,$H$13:$H$545)))</f>
        <v>0</v>
      </c>
      <c r="N439" s="30">
        <f>IF(K439="",-1,(-($L$6-(M439/L439))/$L$6))</f>
        <v>-1</v>
      </c>
      <c r="O439" s="29">
        <f>IF(K439="",0,(SUMIF($G$228:$G$745,K439,$I$228:$I$745)))</f>
        <v>0</v>
      </c>
      <c r="P439" s="30">
        <f>IF(K439="",-1,(-($M$6-(O439/L439))/$M$6))</f>
        <v>-1</v>
      </c>
      <c r="Q439" s="37"/>
    </row>
    <row r="440" spans="1:17">
      <c r="A440" s="31"/>
      <c r="B440" s="36"/>
      <c r="C440" s="33"/>
      <c r="D440" s="33"/>
      <c r="E440" s="33"/>
      <c r="F440" s="33"/>
      <c r="G440" s="33"/>
      <c r="H440" s="36"/>
      <c r="I440" s="34"/>
      <c r="J440" s="35"/>
      <c r="K440" s="38"/>
      <c r="L440" s="36"/>
      <c r="M440" s="29">
        <f>IF(K440="",0,(SUMIF($G$13:$G$545,K440,$H$13:$H$545)))</f>
        <v>0</v>
      </c>
      <c r="N440" s="30">
        <f>IF(K440="",-1,(-($L$6-(M440/L440))/$L$6))</f>
        <v>-1</v>
      </c>
      <c r="O440" s="29">
        <f>IF(K440="",0,(SUMIF($G$228:$G$745,K440,$I$228:$I$745)))</f>
        <v>0</v>
      </c>
      <c r="P440" s="30">
        <f>IF(K440="",-1,(-($M$6-(O440/L440))/$M$6))</f>
        <v>-1</v>
      </c>
      <c r="Q440" s="37"/>
    </row>
    <row r="441" spans="1:17">
      <c r="A441" s="31"/>
      <c r="B441" s="36"/>
      <c r="C441" s="33"/>
      <c r="D441" s="33"/>
      <c r="E441" s="33"/>
      <c r="F441" s="33"/>
      <c r="G441" s="33"/>
      <c r="H441" s="36"/>
      <c r="I441" s="34"/>
      <c r="J441" s="35"/>
      <c r="K441" s="38"/>
      <c r="L441" s="36"/>
      <c r="M441" s="29">
        <f>IF(K441="",0,(SUMIF($G$13:$G$545,K441,$H$13:$H$545)))</f>
        <v>0</v>
      </c>
      <c r="N441" s="30">
        <f>IF(K441="",-1,(-($L$6-(M441/L441))/$L$6))</f>
        <v>-1</v>
      </c>
      <c r="O441" s="29">
        <f>IF(K441="",0,(SUMIF($G$228:$G$745,K441,$I$228:$I$745)))</f>
        <v>0</v>
      </c>
      <c r="P441" s="30">
        <f>IF(K441="",-1,(-($M$6-(O441/L441))/$M$6))</f>
        <v>-1</v>
      </c>
      <c r="Q441" s="37"/>
    </row>
    <row r="442" spans="1:17">
      <c r="A442" s="31"/>
      <c r="B442" s="36"/>
      <c r="C442" s="33"/>
      <c r="D442" s="33"/>
      <c r="E442" s="33"/>
      <c r="F442" s="33"/>
      <c r="G442" s="33"/>
      <c r="H442" s="36"/>
      <c r="I442" s="34"/>
      <c r="J442" s="35"/>
      <c r="K442" s="38"/>
      <c r="L442" s="36"/>
      <c r="M442" s="29">
        <f>IF(K442="",0,(SUMIF($G$13:$G$545,K442,$H$13:$H$545)))</f>
        <v>0</v>
      </c>
      <c r="N442" s="30">
        <f>IF(K442="",-1,(-($L$6-(M442/L442))/$L$6))</f>
        <v>-1</v>
      </c>
      <c r="O442" s="29">
        <f>IF(K442="",0,(SUMIF($G$228:$G$745,K442,$I$228:$I$745)))</f>
        <v>0</v>
      </c>
      <c r="P442" s="30">
        <f>IF(K442="",-1,(-($M$6-(O442/L442))/$M$6))</f>
        <v>-1</v>
      </c>
      <c r="Q442" s="37"/>
    </row>
    <row r="443" spans="1:17">
      <c r="A443" s="31"/>
      <c r="B443" s="36"/>
      <c r="C443" s="33"/>
      <c r="D443" s="33"/>
      <c r="E443" s="33"/>
      <c r="F443" s="33"/>
      <c r="G443" s="33"/>
      <c r="H443" s="36"/>
      <c r="I443" s="34"/>
      <c r="J443" s="35"/>
      <c r="K443" s="38"/>
      <c r="L443" s="36"/>
      <c r="M443" s="29">
        <f>IF(K443="",0,(SUMIF($G$13:$G$545,K443,$H$13:$H$545)))</f>
        <v>0</v>
      </c>
      <c r="N443" s="30">
        <f>IF(K443="",-1,(-($L$6-(M443/L443))/$L$6))</f>
        <v>-1</v>
      </c>
      <c r="O443" s="29">
        <f>IF(K443="",0,(SUMIF($G$228:$G$745,K443,$I$228:$I$745)))</f>
        <v>0</v>
      </c>
      <c r="P443" s="30">
        <f>IF(K443="",-1,(-($M$6-(O443/L443))/$M$6))</f>
        <v>-1</v>
      </c>
      <c r="Q443" s="37"/>
    </row>
    <row r="444" spans="1:17">
      <c r="A444" s="31"/>
      <c r="B444" s="36"/>
      <c r="C444" s="33"/>
      <c r="D444" s="33"/>
      <c r="E444" s="33"/>
      <c r="F444" s="33"/>
      <c r="G444" s="33"/>
      <c r="H444" s="36"/>
      <c r="I444" s="34"/>
      <c r="J444" s="35"/>
      <c r="K444" s="38"/>
      <c r="L444" s="36"/>
      <c r="M444" s="29">
        <f>IF(K444="",0,(SUMIF($G$13:$G$545,K444,$H$13:$H$545)))</f>
        <v>0</v>
      </c>
      <c r="N444" s="30">
        <f>IF(K444="",-1,(-($L$6-(M444/L444))/$L$6))</f>
        <v>-1</v>
      </c>
      <c r="O444" s="29">
        <f>IF(K444="",0,(SUMIF($G$228:$G$745,K444,$I$228:$I$745)))</f>
        <v>0</v>
      </c>
      <c r="P444" s="30">
        <f>IF(K444="",-1,(-($M$6-(O444/L444))/$M$6))</f>
        <v>-1</v>
      </c>
      <c r="Q444" s="37"/>
    </row>
    <row r="445" spans="1:17">
      <c r="A445" s="31"/>
      <c r="B445" s="36"/>
      <c r="C445" s="33"/>
      <c r="D445" s="33"/>
      <c r="E445" s="33"/>
      <c r="F445" s="33"/>
      <c r="G445" s="33"/>
      <c r="H445" s="36"/>
      <c r="I445" s="34"/>
      <c r="J445" s="35"/>
      <c r="K445" s="38"/>
      <c r="L445" s="36"/>
      <c r="M445" s="29">
        <f>IF(K445="",0,(SUMIF($G$13:$G$545,K445,$H$13:$H$545)))</f>
        <v>0</v>
      </c>
      <c r="N445" s="30">
        <f>IF(K445="",-1,(-($L$6-(M445/L445))/$L$6))</f>
        <v>-1</v>
      </c>
      <c r="O445" s="29">
        <f>IF(K445="",0,(SUMIF($G$228:$G$745,K445,$I$228:$I$745)))</f>
        <v>0</v>
      </c>
      <c r="P445" s="30">
        <f>IF(K445="",-1,(-($M$6-(O445/L445))/$M$6))</f>
        <v>-1</v>
      </c>
      <c r="Q445" s="37"/>
    </row>
    <row r="446" spans="1:17">
      <c r="A446" s="31"/>
      <c r="B446" s="36"/>
      <c r="C446" s="33"/>
      <c r="D446" s="33"/>
      <c r="E446" s="33"/>
      <c r="F446" s="33"/>
      <c r="G446" s="33"/>
      <c r="H446" s="36"/>
      <c r="I446" s="34"/>
      <c r="J446" s="35"/>
      <c r="K446" s="38"/>
      <c r="L446" s="36"/>
      <c r="M446" s="29">
        <f>IF(K446="",0,(SUMIF($G$13:$G$545,K446,$H$13:$H$545)))</f>
        <v>0</v>
      </c>
      <c r="N446" s="30">
        <f>IF(K446="",-1,(-($L$6-(M446/L446))/$L$6))</f>
        <v>-1</v>
      </c>
      <c r="O446" s="29">
        <f>IF(K446="",0,(SUMIF($G$228:$G$745,K446,$I$228:$I$745)))</f>
        <v>0</v>
      </c>
      <c r="P446" s="30">
        <f>IF(K446="",-1,(-($M$6-(O446/L446))/$M$6))</f>
        <v>-1</v>
      </c>
      <c r="Q446" s="37"/>
    </row>
    <row r="447" spans="1:17">
      <c r="A447" s="31"/>
      <c r="B447" s="36"/>
      <c r="C447" s="33"/>
      <c r="D447" s="33"/>
      <c r="E447" s="33"/>
      <c r="F447" s="33"/>
      <c r="G447" s="33"/>
      <c r="H447" s="36"/>
      <c r="I447" s="34"/>
      <c r="J447" s="35"/>
      <c r="K447" s="38"/>
      <c r="L447" s="36"/>
      <c r="M447" s="29">
        <f>IF(K447="",0,(SUMIF($G$13:$G$545,K447,$H$13:$H$545)))</f>
        <v>0</v>
      </c>
      <c r="N447" s="30">
        <f>IF(K447="",-1,(-($L$6-(M447/L447))/$L$6))</f>
        <v>-1</v>
      </c>
      <c r="O447" s="29">
        <f>IF(K447="",0,(SUMIF($G$228:$G$745,K447,$I$228:$I$745)))</f>
        <v>0</v>
      </c>
      <c r="P447" s="30">
        <f>IF(K447="",-1,(-($M$6-(O447/L447))/$M$6))</f>
        <v>-1</v>
      </c>
      <c r="Q447" s="37"/>
    </row>
    <row r="448" spans="1:17">
      <c r="A448" s="31"/>
      <c r="B448" s="36"/>
      <c r="C448" s="33"/>
      <c r="D448" s="33"/>
      <c r="E448" s="33"/>
      <c r="F448" s="33"/>
      <c r="G448" s="33"/>
      <c r="H448" s="36"/>
      <c r="I448" s="34"/>
      <c r="J448" s="35"/>
      <c r="K448" s="38"/>
      <c r="L448" s="36"/>
      <c r="M448" s="29">
        <f>IF(K448="",0,(SUMIF($G$13:$G$545,K448,$H$13:$H$545)))</f>
        <v>0</v>
      </c>
      <c r="N448" s="30">
        <f>IF(K448="",-1,(-($L$6-(M448/L448))/$L$6))</f>
        <v>-1</v>
      </c>
      <c r="O448" s="29">
        <f>IF(K448="",0,(SUMIF($G$228:$G$745,K448,$I$228:$I$745)))</f>
        <v>0</v>
      </c>
      <c r="P448" s="30">
        <f>IF(K448="",-1,(-($M$6-(O448/L448))/$M$6))</f>
        <v>-1</v>
      </c>
      <c r="Q448" s="37"/>
    </row>
    <row r="449" spans="1:17">
      <c r="A449" s="31"/>
      <c r="B449" s="36"/>
      <c r="C449" s="33"/>
      <c r="D449" s="33"/>
      <c r="E449" s="33"/>
      <c r="F449" s="33"/>
      <c r="G449" s="33"/>
      <c r="H449" s="36"/>
      <c r="I449" s="34"/>
      <c r="J449" s="35"/>
      <c r="K449" s="38"/>
      <c r="L449" s="36"/>
      <c r="M449" s="29">
        <f>IF(K449="",0,(SUMIF($G$13:$G$545,K449,$H$13:$H$545)))</f>
        <v>0</v>
      </c>
      <c r="N449" s="30">
        <f>IF(K449="",-1,(-($L$6-(M449/L449))/$L$6))</f>
        <v>-1</v>
      </c>
      <c r="O449" s="29">
        <f>IF(K449="",0,(SUMIF($G$228:$G$745,K449,$I$228:$I$745)))</f>
        <v>0</v>
      </c>
      <c r="P449" s="30">
        <f>IF(K449="",-1,(-($M$6-(O449/L449))/$M$6))</f>
        <v>-1</v>
      </c>
      <c r="Q449" s="37"/>
    </row>
    <row r="450" spans="1:17">
      <c r="A450" s="31"/>
      <c r="B450" s="36"/>
      <c r="C450" s="33"/>
      <c r="D450" s="33"/>
      <c r="E450" s="33"/>
      <c r="F450" s="33"/>
      <c r="G450" s="33"/>
      <c r="H450" s="36"/>
      <c r="I450" s="34"/>
      <c r="J450" s="35"/>
      <c r="K450" s="38"/>
      <c r="L450" s="36"/>
      <c r="M450" s="29">
        <f>IF(K450="",0,(SUMIF($G$13:$G$545,K450,$H$13:$H$545)))</f>
        <v>0</v>
      </c>
      <c r="N450" s="30">
        <f>IF(K450="",-1,(-($L$6-(M450/L450))/$L$6))</f>
        <v>-1</v>
      </c>
      <c r="O450" s="29">
        <f>IF(K450="",0,(SUMIF($G$228:$G$745,K450,$I$228:$I$745)))</f>
        <v>0</v>
      </c>
      <c r="P450" s="30">
        <f>IF(K450="",-1,(-($M$6-(O450/L450))/$M$6))</f>
        <v>-1</v>
      </c>
      <c r="Q450" s="37"/>
    </row>
    <row r="451" spans="1:17">
      <c r="A451" s="31"/>
      <c r="B451" s="36"/>
      <c r="C451" s="33"/>
      <c r="D451" s="33"/>
      <c r="E451" s="33"/>
      <c r="F451" s="33"/>
      <c r="G451" s="33"/>
      <c r="H451" s="36"/>
      <c r="I451" s="34"/>
      <c r="J451" s="35"/>
      <c r="K451" s="38"/>
      <c r="L451" s="36"/>
      <c r="M451" s="29">
        <f>IF(K451="",0,(SUMIF($G$13:$G$545,K451,$H$13:$H$545)))</f>
        <v>0</v>
      </c>
      <c r="N451" s="30">
        <f>IF(K451="",-1,(-($L$6-(M451/L451))/$L$6))</f>
        <v>-1</v>
      </c>
      <c r="O451" s="29">
        <f>IF(K451="",0,(SUMIF($G$228:$G$745,K451,$I$228:$I$745)))</f>
        <v>0</v>
      </c>
      <c r="P451" s="30">
        <f>IF(K451="",-1,(-($M$6-(O451/L451))/$M$6))</f>
        <v>-1</v>
      </c>
      <c r="Q451" s="37"/>
    </row>
    <row r="452" spans="1:17">
      <c r="A452" s="31"/>
      <c r="B452" s="36"/>
      <c r="C452" s="33"/>
      <c r="D452" s="33"/>
      <c r="E452" s="33"/>
      <c r="F452" s="33"/>
      <c r="G452" s="33"/>
      <c r="H452" s="36"/>
      <c r="I452" s="34"/>
      <c r="J452" s="35"/>
      <c r="K452" s="38"/>
      <c r="L452" s="36"/>
      <c r="M452" s="29">
        <f>IF(K452="",0,(SUMIF($G$13:$G$545,K452,$H$13:$H$545)))</f>
        <v>0</v>
      </c>
      <c r="N452" s="30">
        <f>IF(K452="",-1,(-($L$6-(M452/L452))/$L$6))</f>
        <v>-1</v>
      </c>
      <c r="O452" s="29">
        <f>IF(K452="",0,(SUMIF($G$228:$G$745,K452,$I$228:$I$745)))</f>
        <v>0</v>
      </c>
      <c r="P452" s="30">
        <f>IF(K452="",-1,(-($M$6-(O452/L452))/$M$6))</f>
        <v>-1</v>
      </c>
      <c r="Q452" s="37"/>
    </row>
    <row r="453" spans="1:17">
      <c r="A453" s="31"/>
      <c r="B453" s="36"/>
      <c r="C453" s="33"/>
      <c r="D453" s="33"/>
      <c r="E453" s="33"/>
      <c r="F453" s="33"/>
      <c r="G453" s="33"/>
      <c r="H453" s="36"/>
      <c r="I453" s="34"/>
      <c r="J453" s="35"/>
      <c r="K453" s="38"/>
      <c r="L453" s="36"/>
      <c r="M453" s="29">
        <f>IF(K453="",0,(SUMIF($G$13:$G$545,K453,$H$13:$H$545)))</f>
        <v>0</v>
      </c>
      <c r="N453" s="30">
        <f>IF(K453="",-1,(-($L$6-(M453/L453))/$L$6))</f>
        <v>-1</v>
      </c>
      <c r="O453" s="29">
        <f>IF(K453="",0,(SUMIF($G$228:$G$745,K453,$I$228:$I$745)))</f>
        <v>0</v>
      </c>
      <c r="P453" s="30">
        <f>IF(K453="",-1,(-($M$6-(O453/L453))/$M$6))</f>
        <v>-1</v>
      </c>
      <c r="Q453" s="37"/>
    </row>
    <row r="454" spans="1:17">
      <c r="A454" s="31"/>
      <c r="B454" s="36"/>
      <c r="C454" s="33"/>
      <c r="D454" s="33"/>
      <c r="E454" s="33"/>
      <c r="F454" s="33"/>
      <c r="G454" s="33"/>
      <c r="H454" s="36"/>
      <c r="I454" s="34"/>
      <c r="J454" s="35"/>
      <c r="K454" s="38"/>
      <c r="L454" s="36"/>
      <c r="M454" s="29">
        <f>IF(K454="",0,(SUMIF($G$13:$G$545,K454,$H$13:$H$545)))</f>
        <v>0</v>
      </c>
      <c r="N454" s="30">
        <f>IF(K454="",-1,(-($L$6-(M454/L454))/$L$6))</f>
        <v>-1</v>
      </c>
      <c r="O454" s="29">
        <f>IF(K454="",0,(SUMIF($G$228:$G$745,K454,$I$228:$I$745)))</f>
        <v>0</v>
      </c>
      <c r="P454" s="30">
        <f>IF(K454="",-1,(-($M$6-(O454/L454))/$M$6))</f>
        <v>-1</v>
      </c>
      <c r="Q454" s="37"/>
    </row>
    <row r="455" spans="1:17">
      <c r="A455" s="31"/>
      <c r="B455" s="36"/>
      <c r="C455" s="33"/>
      <c r="D455" s="33"/>
      <c r="E455" s="33"/>
      <c r="F455" s="33"/>
      <c r="G455" s="33"/>
      <c r="H455" s="36"/>
      <c r="I455" s="34"/>
      <c r="J455" s="35"/>
      <c r="K455" s="38"/>
      <c r="L455" s="36"/>
      <c r="M455" s="29">
        <f>IF(K455="",0,(SUMIF($G$13:$G$545,K455,$H$13:$H$545)))</f>
        <v>0</v>
      </c>
      <c r="N455" s="30">
        <f>IF(K455="",-1,(-($L$6-(M455/L455))/$L$6))</f>
        <v>-1</v>
      </c>
      <c r="O455" s="29">
        <f>IF(K455="",0,(SUMIF($G$228:$G$745,K455,$I$228:$I$745)))</f>
        <v>0</v>
      </c>
      <c r="P455" s="30">
        <f>IF(K455="",-1,(-($M$6-(O455/L455))/$M$6))</f>
        <v>-1</v>
      </c>
      <c r="Q455" s="37"/>
    </row>
    <row r="456" spans="1:17">
      <c r="A456" s="31"/>
      <c r="B456" s="36"/>
      <c r="C456" s="33"/>
      <c r="D456" s="33"/>
      <c r="E456" s="33"/>
      <c r="F456" s="33"/>
      <c r="G456" s="33"/>
      <c r="H456" s="36"/>
      <c r="I456" s="34"/>
      <c r="J456" s="35"/>
      <c r="K456" s="38"/>
      <c r="L456" s="36"/>
      <c r="M456" s="29">
        <f>IF(K456="",0,(SUMIF($G$13:$G$545,K456,$H$13:$H$545)))</f>
        <v>0</v>
      </c>
      <c r="N456" s="30">
        <f>IF(K456="",-1,(-($L$6-(M456/L456))/$L$6))</f>
        <v>-1</v>
      </c>
      <c r="O456" s="29">
        <f>IF(K456="",0,(SUMIF($G$228:$G$745,K456,$I$228:$I$745)))</f>
        <v>0</v>
      </c>
      <c r="P456" s="30">
        <f>IF(K456="",-1,(-($M$6-(O456/L456))/$M$6))</f>
        <v>-1</v>
      </c>
      <c r="Q456" s="37"/>
    </row>
    <row r="457" spans="1:17">
      <c r="A457" s="31"/>
      <c r="B457" s="36"/>
      <c r="C457" s="33"/>
      <c r="D457" s="33"/>
      <c r="E457" s="33"/>
      <c r="F457" s="33"/>
      <c r="G457" s="33"/>
      <c r="H457" s="36"/>
      <c r="I457" s="34"/>
      <c r="J457" s="35"/>
      <c r="K457" s="38"/>
      <c r="L457" s="36"/>
      <c r="M457" s="29">
        <f>IF(K457="",0,(SUMIF($G$13:$G$545,K457,$H$13:$H$545)))</f>
        <v>0</v>
      </c>
      <c r="N457" s="30">
        <f>IF(K457="",-1,(-($L$6-(M457/L457))/$L$6))</f>
        <v>-1</v>
      </c>
      <c r="O457" s="29">
        <f>IF(K457="",0,(SUMIF($G$228:$G$745,K457,$I$228:$I$745)))</f>
        <v>0</v>
      </c>
      <c r="P457" s="30">
        <f>IF(K457="",-1,(-($M$6-(O457/L457))/$M$6))</f>
        <v>-1</v>
      </c>
      <c r="Q457" s="37"/>
    </row>
    <row r="458" spans="1:17">
      <c r="A458" s="31"/>
      <c r="B458" s="36"/>
      <c r="C458" s="33"/>
      <c r="D458" s="33"/>
      <c r="E458" s="33"/>
      <c r="F458" s="33"/>
      <c r="G458" s="33"/>
      <c r="H458" s="36"/>
      <c r="I458" s="34"/>
      <c r="J458" s="35"/>
      <c r="K458" s="38"/>
      <c r="L458" s="36"/>
      <c r="M458" s="29">
        <f>IF(K458="",0,(SUMIF($G$13:$G$545,K458,$H$13:$H$545)))</f>
        <v>0</v>
      </c>
      <c r="N458" s="30">
        <f>IF(K458="",-1,(-($L$6-(M458/L458))/$L$6))</f>
        <v>-1</v>
      </c>
      <c r="O458" s="29">
        <f>IF(K458="",0,(SUMIF($G$228:$G$745,K458,$I$228:$I$745)))</f>
        <v>0</v>
      </c>
      <c r="P458" s="30">
        <f>IF(K458="",-1,(-($M$6-(O458/L458))/$M$6))</f>
        <v>-1</v>
      </c>
      <c r="Q458" s="37"/>
    </row>
    <row r="459" spans="1:17">
      <c r="A459" s="31"/>
      <c r="B459" s="36"/>
      <c r="C459" s="33"/>
      <c r="D459" s="33"/>
      <c r="E459" s="33"/>
      <c r="F459" s="33"/>
      <c r="G459" s="33"/>
      <c r="H459" s="36"/>
      <c r="I459" s="34"/>
      <c r="J459" s="35"/>
      <c r="K459" s="38"/>
      <c r="L459" s="36"/>
      <c r="M459" s="29">
        <f>IF(K459="",0,(SUMIF($G$13:$G$545,K459,$H$13:$H$545)))</f>
        <v>0</v>
      </c>
      <c r="N459" s="30">
        <f>IF(K459="",-1,(-($L$6-(M459/L459))/$L$6))</f>
        <v>-1</v>
      </c>
      <c r="O459" s="29">
        <f>IF(K459="",0,(SUMIF($G$228:$G$745,K459,$I$228:$I$745)))</f>
        <v>0</v>
      </c>
      <c r="P459" s="30">
        <f>IF(K459="",-1,(-($M$6-(O459/L459))/$M$6))</f>
        <v>-1</v>
      </c>
      <c r="Q459" s="37"/>
    </row>
    <row r="460" spans="1:17">
      <c r="A460" s="31"/>
      <c r="B460" s="36"/>
      <c r="C460" s="33"/>
      <c r="D460" s="33"/>
      <c r="E460" s="33"/>
      <c r="F460" s="33"/>
      <c r="G460" s="33"/>
      <c r="H460" s="36"/>
      <c r="I460" s="34"/>
      <c r="J460" s="35"/>
      <c r="K460" s="38"/>
      <c r="L460" s="36"/>
      <c r="M460" s="29">
        <f>IF(K460="",0,(SUMIF($G$13:$G$545,K460,$H$13:$H$545)))</f>
        <v>0</v>
      </c>
      <c r="N460" s="30">
        <f>IF(K460="",-1,(-($L$6-(M460/L460))/$L$6))</f>
        <v>-1</v>
      </c>
      <c r="O460" s="29">
        <f>IF(K460="",0,(SUMIF($G$228:$G$745,K460,$I$228:$I$745)))</f>
        <v>0</v>
      </c>
      <c r="P460" s="30">
        <f>IF(K460="",-1,(-($M$6-(O460/L460))/$M$6))</f>
        <v>-1</v>
      </c>
      <c r="Q460" s="37"/>
    </row>
    <row r="461" spans="1:17">
      <c r="A461" s="31"/>
      <c r="B461" s="36"/>
      <c r="C461" s="33"/>
      <c r="D461" s="33"/>
      <c r="E461" s="33"/>
      <c r="F461" s="33"/>
      <c r="G461" s="33"/>
      <c r="H461" s="36"/>
      <c r="I461" s="34"/>
      <c r="J461" s="35"/>
      <c r="K461" s="38"/>
      <c r="L461" s="36"/>
      <c r="M461" s="29">
        <f>IF(K461="",0,(SUMIF($G$13:$G$545,K461,$H$13:$H$545)))</f>
        <v>0</v>
      </c>
      <c r="N461" s="30">
        <f>IF(K461="",-1,(-($L$6-(M461/L461))/$L$6))</f>
        <v>-1</v>
      </c>
      <c r="O461" s="29">
        <f>IF(K461="",0,(SUMIF($G$228:$G$745,K461,$I$228:$I$745)))</f>
        <v>0</v>
      </c>
      <c r="P461" s="30">
        <f>IF(K461="",-1,(-($M$6-(O461/L461))/$M$6))</f>
        <v>-1</v>
      </c>
      <c r="Q461" s="37"/>
    </row>
    <row r="462" spans="1:17">
      <c r="A462" s="31"/>
      <c r="B462" s="36"/>
      <c r="C462" s="33"/>
      <c r="D462" s="33"/>
      <c r="E462" s="33"/>
      <c r="F462" s="33"/>
      <c r="G462" s="33"/>
      <c r="H462" s="36"/>
      <c r="I462" s="34"/>
      <c r="J462" s="35"/>
      <c r="K462" s="38"/>
      <c r="L462" s="36"/>
      <c r="M462" s="29">
        <f>IF(K462="",0,(SUMIF($G$13:$G$545,K462,$H$13:$H$545)))</f>
        <v>0</v>
      </c>
      <c r="N462" s="30">
        <f>IF(K462="",-1,(-($L$6-(M462/L462))/$L$6))</f>
        <v>-1</v>
      </c>
      <c r="O462" s="29">
        <f>IF(K462="",0,(SUMIF($G$228:$G$745,K462,$I$228:$I$745)))</f>
        <v>0</v>
      </c>
      <c r="P462" s="30">
        <f>IF(K462="",-1,(-($M$6-(O462/L462))/$M$6))</f>
        <v>-1</v>
      </c>
      <c r="Q462" s="37"/>
    </row>
    <row r="463" spans="1:17">
      <c r="A463" s="31"/>
      <c r="B463" s="36"/>
      <c r="C463" s="33"/>
      <c r="D463" s="33"/>
      <c r="E463" s="33"/>
      <c r="F463" s="33"/>
      <c r="G463" s="33"/>
      <c r="H463" s="36"/>
      <c r="I463" s="34"/>
      <c r="J463" s="35"/>
      <c r="K463" s="38"/>
      <c r="L463" s="36"/>
      <c r="M463" s="29">
        <f>IF(K463="",0,(SUMIF($G$13:$G$545,K463,$H$13:$H$545)))</f>
        <v>0</v>
      </c>
      <c r="N463" s="30">
        <f>IF(K463="",-1,(-($L$6-(M463/L463))/$L$6))</f>
        <v>-1</v>
      </c>
      <c r="O463" s="29">
        <f>IF(K463="",0,(SUMIF($G$228:$G$745,K463,$I$228:$I$745)))</f>
        <v>0</v>
      </c>
      <c r="P463" s="30">
        <f>IF(K463="",-1,(-($M$6-(O463/L463))/$M$6))</f>
        <v>-1</v>
      </c>
      <c r="Q463" s="37"/>
    </row>
    <row r="464" spans="1:17">
      <c r="A464" s="31"/>
      <c r="B464" s="36"/>
      <c r="C464" s="33"/>
      <c r="D464" s="33"/>
      <c r="E464" s="33"/>
      <c r="F464" s="33"/>
      <c r="G464" s="33"/>
      <c r="H464" s="36"/>
      <c r="I464" s="34"/>
      <c r="J464" s="35"/>
      <c r="K464" s="38"/>
      <c r="L464" s="36"/>
      <c r="M464" s="29">
        <f>IF(K464="",0,(SUMIF($G$13:$G$545,K464,$H$13:$H$545)))</f>
        <v>0</v>
      </c>
      <c r="N464" s="30">
        <f>IF(K464="",-1,(-($L$6-(M464/L464))/$L$6))</f>
        <v>-1</v>
      </c>
      <c r="O464" s="29">
        <f>IF(K464="",0,(SUMIF($G$228:$G$745,K464,$I$228:$I$745)))</f>
        <v>0</v>
      </c>
      <c r="P464" s="30">
        <f>IF(K464="",-1,(-($M$6-(O464/L464))/$M$6))</f>
        <v>-1</v>
      </c>
      <c r="Q464" s="37"/>
    </row>
    <row r="465" spans="1:17">
      <c r="A465" s="31"/>
      <c r="B465" s="36"/>
      <c r="C465" s="33"/>
      <c r="D465" s="33"/>
      <c r="E465" s="33"/>
      <c r="F465" s="33"/>
      <c r="G465" s="33"/>
      <c r="H465" s="36"/>
      <c r="I465" s="34"/>
      <c r="J465" s="35"/>
      <c r="K465" s="38"/>
      <c r="L465" s="36"/>
      <c r="M465" s="29">
        <f>IF(K465="",0,(SUMIF($G$13:$G$545,K465,$H$13:$H$545)))</f>
        <v>0</v>
      </c>
      <c r="N465" s="30">
        <f>IF(K465="",-1,(-($L$6-(M465/L465))/$L$6))</f>
        <v>-1</v>
      </c>
      <c r="O465" s="29">
        <f>IF(K465="",0,(SUMIF($G$228:$G$745,K465,$I$228:$I$745)))</f>
        <v>0</v>
      </c>
      <c r="P465" s="30">
        <f>IF(K465="",-1,(-($M$6-(O465/L465))/$M$6))</f>
        <v>-1</v>
      </c>
      <c r="Q465" s="37"/>
    </row>
    <row r="466" spans="1:17">
      <c r="A466" s="31"/>
      <c r="B466" s="36"/>
      <c r="C466" s="33"/>
      <c r="D466" s="33"/>
      <c r="E466" s="33"/>
      <c r="F466" s="33"/>
      <c r="G466" s="33"/>
      <c r="H466" s="36"/>
      <c r="I466" s="34"/>
      <c r="J466" s="35"/>
      <c r="K466" s="38"/>
      <c r="L466" s="36"/>
      <c r="M466" s="29">
        <f>IF(K466="",0,(SUMIF($G$13:$G$545,K466,$H$13:$H$545)))</f>
        <v>0</v>
      </c>
      <c r="N466" s="30">
        <f>IF(K466="",-1,(-($L$6-(M466/L466))/$L$6))</f>
        <v>-1</v>
      </c>
      <c r="O466" s="29">
        <f>IF(K466="",0,(SUMIF($G$228:$G$745,K466,$I$228:$I$745)))</f>
        <v>0</v>
      </c>
      <c r="P466" s="30">
        <f>IF(K466="",-1,(-($M$6-(O466/L466))/$M$6))</f>
        <v>-1</v>
      </c>
      <c r="Q466" s="37"/>
    </row>
    <row r="467" spans="1:17">
      <c r="A467" s="31"/>
      <c r="B467" s="36"/>
      <c r="C467" s="33"/>
      <c r="D467" s="33"/>
      <c r="E467" s="33"/>
      <c r="F467" s="33"/>
      <c r="G467" s="33"/>
      <c r="H467" s="36"/>
      <c r="I467" s="34"/>
      <c r="J467" s="35"/>
      <c r="K467" s="38"/>
      <c r="L467" s="36"/>
      <c r="M467" s="29">
        <f>IF(K467="",0,(SUMIF($G$13:$G$545,K467,$H$13:$H$545)))</f>
        <v>0</v>
      </c>
      <c r="N467" s="30">
        <f>IF(K467="",-1,(-($L$6-(M467/L467))/$L$6))</f>
        <v>-1</v>
      </c>
      <c r="O467" s="29">
        <f>IF(K467="",0,(SUMIF($G$228:$G$745,K467,$I$228:$I$745)))</f>
        <v>0</v>
      </c>
      <c r="P467" s="30">
        <f>IF(K467="",-1,(-($M$6-(O467/L467))/$M$6))</f>
        <v>-1</v>
      </c>
      <c r="Q467" s="37"/>
    </row>
    <row r="468" spans="1:17">
      <c r="A468" s="31"/>
      <c r="B468" s="36"/>
      <c r="C468" s="33"/>
      <c r="D468" s="33"/>
      <c r="E468" s="33"/>
      <c r="F468" s="33"/>
      <c r="G468" s="33"/>
      <c r="H468" s="36"/>
      <c r="I468" s="34"/>
      <c r="J468" s="35"/>
      <c r="K468" s="38"/>
      <c r="L468" s="36"/>
      <c r="M468" s="29">
        <f>IF(K468="",0,(SUMIF($G$13:$G$545,K468,$H$13:$H$545)))</f>
        <v>0</v>
      </c>
      <c r="N468" s="30">
        <f>IF(K468="",-1,(-($L$6-(M468/L468))/$L$6))</f>
        <v>-1</v>
      </c>
      <c r="O468" s="29">
        <f>IF(K468="",0,(SUMIF($G$228:$G$745,K468,$I$228:$I$745)))</f>
        <v>0</v>
      </c>
      <c r="P468" s="30">
        <f>IF(K468="",-1,(-($M$6-(O468/L468))/$M$6))</f>
        <v>-1</v>
      </c>
      <c r="Q468" s="37"/>
    </row>
    <row r="469" spans="1:17">
      <c r="A469" s="31"/>
      <c r="B469" s="36"/>
      <c r="C469" s="33"/>
      <c r="D469" s="33"/>
      <c r="E469" s="33"/>
      <c r="F469" s="33"/>
      <c r="G469" s="33"/>
      <c r="H469" s="36"/>
      <c r="I469" s="34"/>
      <c r="J469" s="35"/>
      <c r="K469" s="38"/>
      <c r="L469" s="36"/>
      <c r="M469" s="29">
        <f>IF(K469="",0,(SUMIF($G$13:$G$545,K469,$H$13:$H$545)))</f>
        <v>0</v>
      </c>
      <c r="N469" s="30">
        <f>IF(K469="",-1,(-($L$6-(M469/L469))/$L$6))</f>
        <v>-1</v>
      </c>
      <c r="O469" s="29">
        <f>IF(K469="",0,(SUMIF($G$228:$G$745,K469,$I$228:$I$745)))</f>
        <v>0</v>
      </c>
      <c r="P469" s="30">
        <f>IF(K469="",-1,(-($M$6-(O469/L469))/$M$6))</f>
        <v>-1</v>
      </c>
      <c r="Q469" s="37"/>
    </row>
    <row r="470" spans="1:17">
      <c r="A470" s="31"/>
      <c r="B470" s="36"/>
      <c r="C470" s="33"/>
      <c r="D470" s="33"/>
      <c r="E470" s="33"/>
      <c r="F470" s="33"/>
      <c r="G470" s="33"/>
      <c r="H470" s="36"/>
      <c r="I470" s="34"/>
      <c r="J470" s="35"/>
      <c r="K470" s="38"/>
      <c r="L470" s="36"/>
      <c r="M470" s="29">
        <f>IF(K470="",0,(SUMIF($G$13:$G$545,K470,$H$13:$H$545)))</f>
        <v>0</v>
      </c>
      <c r="N470" s="30">
        <f>IF(K470="",-1,(-($L$6-(M470/L470))/$L$6))</f>
        <v>-1</v>
      </c>
      <c r="O470" s="29">
        <f>IF(K470="",0,(SUMIF($G$228:$G$745,K470,$I$228:$I$745)))</f>
        <v>0</v>
      </c>
      <c r="P470" s="30">
        <f>IF(K470="",-1,(-($M$6-(O470/L470))/$M$6))</f>
        <v>-1</v>
      </c>
      <c r="Q470" s="37"/>
    </row>
    <row r="471" spans="1:17">
      <c r="A471" s="31"/>
      <c r="B471" s="36"/>
      <c r="C471" s="33"/>
      <c r="D471" s="33"/>
      <c r="E471" s="33"/>
      <c r="F471" s="33"/>
      <c r="G471" s="33"/>
      <c r="H471" s="36"/>
      <c r="I471" s="34"/>
      <c r="J471" s="35"/>
      <c r="K471" s="38"/>
      <c r="L471" s="36"/>
      <c r="M471" s="29">
        <f>IF(K471="",0,(SUMIF($G$13:$G$545,K471,$H$13:$H$545)))</f>
        <v>0</v>
      </c>
      <c r="N471" s="30">
        <f>IF(K471="",-1,(-($L$6-(M471/L471))/$L$6))</f>
        <v>-1</v>
      </c>
      <c r="O471" s="29">
        <f>IF(K471="",0,(SUMIF($G$228:$G$745,K471,$I$228:$I$745)))</f>
        <v>0</v>
      </c>
      <c r="P471" s="30">
        <f>IF(K471="",-1,(-($M$6-(O471/L471))/$M$6))</f>
        <v>-1</v>
      </c>
      <c r="Q471" s="37"/>
    </row>
    <row r="472" spans="1:17">
      <c r="A472" s="31"/>
      <c r="B472" s="36"/>
      <c r="C472" s="33"/>
      <c r="D472" s="33"/>
      <c r="E472" s="33"/>
      <c r="F472" s="33"/>
      <c r="G472" s="33"/>
      <c r="H472" s="36"/>
      <c r="I472" s="34"/>
      <c r="J472" s="35"/>
      <c r="K472" s="38"/>
      <c r="L472" s="36"/>
      <c r="M472" s="29">
        <f>IF(K472="",0,(SUMIF($G$13:$G$545,K472,$H$13:$H$545)))</f>
        <v>0</v>
      </c>
      <c r="N472" s="30">
        <f>IF(K472="",-1,(-($L$6-(M472/L472))/$L$6))</f>
        <v>-1</v>
      </c>
      <c r="O472" s="29">
        <f>IF(K472="",0,(SUMIF($G$228:$G$745,K472,$I$228:$I$745)))</f>
        <v>0</v>
      </c>
      <c r="P472" s="30">
        <f>IF(K472="",-1,(-($M$6-(O472/L472))/$M$6))</f>
        <v>-1</v>
      </c>
      <c r="Q472" s="37"/>
    </row>
    <row r="473" spans="1:17">
      <c r="A473" s="31"/>
      <c r="B473" s="36"/>
      <c r="C473" s="33"/>
      <c r="D473" s="33"/>
      <c r="E473" s="33"/>
      <c r="F473" s="33"/>
      <c r="G473" s="33"/>
      <c r="H473" s="36"/>
      <c r="I473" s="34"/>
      <c r="J473" s="35"/>
      <c r="K473" s="38"/>
      <c r="L473" s="36"/>
      <c r="M473" s="29">
        <f>IF(K473="",0,(SUMIF($G$13:$G$545,K473,$H$13:$H$545)))</f>
        <v>0</v>
      </c>
      <c r="N473" s="30">
        <f>IF(K473="",-1,(-($L$6-(M473/L473))/$L$6))</f>
        <v>-1</v>
      </c>
      <c r="O473" s="29">
        <f>IF(K473="",0,(SUMIF($G$228:$G$745,K473,$I$228:$I$745)))</f>
        <v>0</v>
      </c>
      <c r="P473" s="30">
        <f>IF(K473="",-1,(-($M$6-(O473/L473))/$M$6))</f>
        <v>-1</v>
      </c>
      <c r="Q473" s="37"/>
    </row>
    <row r="474" spans="1:17">
      <c r="A474" s="31"/>
      <c r="B474" s="36"/>
      <c r="C474" s="33"/>
      <c r="D474" s="33"/>
      <c r="E474" s="33"/>
      <c r="F474" s="33"/>
      <c r="G474" s="33"/>
      <c r="H474" s="36"/>
      <c r="I474" s="34"/>
      <c r="J474" s="35"/>
      <c r="K474" s="38"/>
      <c r="L474" s="36"/>
      <c r="M474" s="29">
        <f>IF(K474="",0,(SUMIF($G$13:$G$545,K474,$H$13:$H$545)))</f>
        <v>0</v>
      </c>
      <c r="N474" s="30">
        <f>IF(K474="",-1,(-($L$6-(M474/L474))/$L$6))</f>
        <v>-1</v>
      </c>
      <c r="O474" s="29">
        <f>IF(K474="",0,(SUMIF($G$228:$G$745,K474,$I$228:$I$745)))</f>
        <v>0</v>
      </c>
      <c r="P474" s="30">
        <f>IF(K474="",-1,(-($M$6-(O474/L474))/$M$6))</f>
        <v>-1</v>
      </c>
      <c r="Q474" s="37"/>
    </row>
    <row r="475" spans="1:17">
      <c r="A475" s="31"/>
      <c r="B475" s="36"/>
      <c r="C475" s="33"/>
      <c r="D475" s="33"/>
      <c r="E475" s="33"/>
      <c r="F475" s="33"/>
      <c r="G475" s="33"/>
      <c r="H475" s="36"/>
      <c r="I475" s="34"/>
      <c r="J475" s="35"/>
      <c r="K475" s="38"/>
      <c r="L475" s="36"/>
      <c r="M475" s="29">
        <f>IF(K475="",0,(SUMIF($G$13:$G$545,K475,$H$13:$H$545)))</f>
        <v>0</v>
      </c>
      <c r="N475" s="30">
        <f>IF(K475="",-1,(-($L$6-(M475/L475))/$L$6))</f>
        <v>-1</v>
      </c>
      <c r="O475" s="29">
        <f>IF(K475="",0,(SUMIF($G$228:$G$745,K475,$I$228:$I$745)))</f>
        <v>0</v>
      </c>
      <c r="P475" s="30">
        <f>IF(K475="",-1,(-($M$6-(O475/L475))/$M$6))</f>
        <v>-1</v>
      </c>
      <c r="Q475" s="37"/>
    </row>
    <row r="476" spans="1:17">
      <c r="A476" s="31"/>
      <c r="B476" s="36"/>
      <c r="C476" s="33"/>
      <c r="D476" s="33"/>
      <c r="E476" s="33"/>
      <c r="F476" s="33"/>
      <c r="G476" s="33"/>
      <c r="H476" s="36"/>
      <c r="I476" s="34"/>
      <c r="J476" s="35"/>
      <c r="K476" s="38"/>
      <c r="L476" s="36"/>
      <c r="M476" s="29">
        <f>IF(K476="",0,(SUMIF($G$13:$G$545,K476,$H$13:$H$545)))</f>
        <v>0</v>
      </c>
      <c r="N476" s="30">
        <f>IF(K476="",-1,(-($L$6-(M476/L476))/$L$6))</f>
        <v>-1</v>
      </c>
      <c r="O476" s="29">
        <f>IF(K476="",0,(SUMIF($G$228:$G$745,K476,$I$228:$I$745)))</f>
        <v>0</v>
      </c>
      <c r="P476" s="30">
        <f>IF(K476="",-1,(-($M$6-(O476/L476))/$M$6))</f>
        <v>-1</v>
      </c>
      <c r="Q476" s="37"/>
    </row>
    <row r="477" spans="1:17">
      <c r="A477" s="31"/>
      <c r="B477" s="36"/>
      <c r="C477" s="33"/>
      <c r="D477" s="33"/>
      <c r="E477" s="33"/>
      <c r="F477" s="33"/>
      <c r="G477" s="33"/>
      <c r="H477" s="36"/>
      <c r="I477" s="34"/>
      <c r="J477" s="35"/>
      <c r="K477" s="38"/>
      <c r="L477" s="36"/>
      <c r="M477" s="29">
        <f>IF(K477="",0,(SUMIF($G$13:$G$545,K477,$H$13:$H$545)))</f>
        <v>0</v>
      </c>
      <c r="N477" s="30">
        <f>IF(K477="",-1,(-($L$6-(M477/L477))/$L$6))</f>
        <v>-1</v>
      </c>
      <c r="O477" s="29">
        <f>IF(K477="",0,(SUMIF($G$228:$G$745,K477,$I$228:$I$745)))</f>
        <v>0</v>
      </c>
      <c r="P477" s="30">
        <f>IF(K477="",-1,(-($M$6-(O477/L477))/$M$6))</f>
        <v>-1</v>
      </c>
      <c r="Q477" s="37"/>
    </row>
    <row r="478" spans="1:17">
      <c r="A478" s="31"/>
      <c r="B478" s="36"/>
      <c r="C478" s="33"/>
      <c r="D478" s="33"/>
      <c r="E478" s="33"/>
      <c r="F478" s="33"/>
      <c r="G478" s="33"/>
      <c r="H478" s="36"/>
      <c r="I478" s="34"/>
      <c r="J478" s="35"/>
      <c r="K478" s="38"/>
      <c r="L478" s="36"/>
      <c r="M478" s="29">
        <f>IF(K478="",0,(SUMIF($G$13:$G$545,K478,$H$13:$H$545)))</f>
        <v>0</v>
      </c>
      <c r="N478" s="30">
        <f>IF(K478="",-1,(-($L$6-(M478/L478))/$L$6))</f>
        <v>-1</v>
      </c>
      <c r="O478" s="29">
        <f>IF(K478="",0,(SUMIF($G$228:$G$745,K478,$I$228:$I$745)))</f>
        <v>0</v>
      </c>
      <c r="P478" s="30">
        <f>IF(K478="",-1,(-($M$6-(O478/L478))/$M$6))</f>
        <v>-1</v>
      </c>
      <c r="Q478" s="37"/>
    </row>
    <row r="479" spans="1:17">
      <c r="A479" s="31"/>
      <c r="B479" s="36"/>
      <c r="C479" s="33"/>
      <c r="D479" s="33"/>
      <c r="E479" s="33"/>
      <c r="F479" s="33"/>
      <c r="G479" s="33"/>
      <c r="H479" s="36"/>
      <c r="I479" s="34"/>
      <c r="J479" s="35"/>
      <c r="K479" s="38"/>
      <c r="L479" s="36"/>
      <c r="M479" s="29">
        <f>IF(K479="",0,(SUMIF($G$13:$G$545,K479,$H$13:$H$545)))</f>
        <v>0</v>
      </c>
      <c r="N479" s="30">
        <f>IF(K479="",-1,(-($L$6-(M479/L479))/$L$6))</f>
        <v>-1</v>
      </c>
      <c r="O479" s="29">
        <f>IF(K479="",0,(SUMIF($G$228:$G$745,K479,$I$228:$I$745)))</f>
        <v>0</v>
      </c>
      <c r="P479" s="30">
        <f>IF(K479="",-1,(-($M$6-(O479/L479))/$M$6))</f>
        <v>-1</v>
      </c>
      <c r="Q479" s="37"/>
    </row>
    <row r="480" spans="1:17">
      <c r="A480" s="31"/>
      <c r="B480" s="36"/>
      <c r="C480" s="33"/>
      <c r="D480" s="33"/>
      <c r="E480" s="33"/>
      <c r="F480" s="33"/>
      <c r="G480" s="33"/>
      <c r="H480" s="36"/>
      <c r="I480" s="34"/>
      <c r="J480" s="35"/>
      <c r="K480" s="38"/>
      <c r="L480" s="36"/>
      <c r="M480" s="29">
        <f>IF(K480="",0,(SUMIF($G$13:$G$545,K480,$H$13:$H$545)))</f>
        <v>0</v>
      </c>
      <c r="N480" s="30">
        <f>IF(K480="",-1,(-($L$6-(M480/L480))/$L$6))</f>
        <v>-1</v>
      </c>
      <c r="O480" s="29">
        <f>IF(K480="",0,(SUMIF($G$228:$G$745,K480,$I$228:$I$745)))</f>
        <v>0</v>
      </c>
      <c r="P480" s="30">
        <f>IF(K480="",-1,(-($M$6-(O480/L480))/$M$6))</f>
        <v>-1</v>
      </c>
      <c r="Q480" s="37"/>
    </row>
    <row r="481" spans="1:17">
      <c r="A481" s="31"/>
      <c r="B481" s="36"/>
      <c r="C481" s="33"/>
      <c r="D481" s="33"/>
      <c r="E481" s="33"/>
      <c r="F481" s="33"/>
      <c r="G481" s="33"/>
      <c r="H481" s="36"/>
      <c r="I481" s="34"/>
      <c r="J481" s="35"/>
      <c r="K481" s="38"/>
      <c r="L481" s="36"/>
      <c r="M481" s="29">
        <f>IF(K481="",0,(SUMIF($G$13:$G$545,K481,$H$13:$H$545)))</f>
        <v>0</v>
      </c>
      <c r="N481" s="30">
        <f>IF(K481="",-1,(-($L$6-(M481/L481))/$L$6))</f>
        <v>-1</v>
      </c>
      <c r="O481" s="29">
        <f>IF(K481="",0,(SUMIF($G$228:$G$745,K481,$I$228:$I$745)))</f>
        <v>0</v>
      </c>
      <c r="P481" s="30">
        <f>IF(K481="",-1,(-($M$6-(O481/L481))/$M$6))</f>
        <v>-1</v>
      </c>
      <c r="Q481" s="37"/>
    </row>
    <row r="482" spans="1:17">
      <c r="A482" s="31"/>
      <c r="B482" s="36"/>
      <c r="C482" s="33"/>
      <c r="D482" s="33"/>
      <c r="E482" s="33"/>
      <c r="F482" s="33"/>
      <c r="G482" s="33"/>
      <c r="H482" s="36"/>
      <c r="I482" s="34"/>
      <c r="J482" s="35"/>
      <c r="K482" s="38"/>
      <c r="L482" s="36"/>
      <c r="M482" s="29">
        <f>IF(K482="",0,(SUMIF($G$13:$G$545,K482,$H$13:$H$545)))</f>
        <v>0</v>
      </c>
      <c r="N482" s="30">
        <f>IF(K482="",-1,(-($L$6-(M482/L482))/$L$6))</f>
        <v>-1</v>
      </c>
      <c r="O482" s="29">
        <f>IF(K482="",0,(SUMIF($G$228:$G$745,K482,$I$228:$I$745)))</f>
        <v>0</v>
      </c>
      <c r="P482" s="30">
        <f>IF(K482="",-1,(-($M$6-(O482/L482))/$M$6))</f>
        <v>-1</v>
      </c>
      <c r="Q482" s="37"/>
    </row>
    <row r="483" spans="1:17">
      <c r="A483" s="31"/>
      <c r="B483" s="36"/>
      <c r="C483" s="33"/>
      <c r="D483" s="33"/>
      <c r="E483" s="33"/>
      <c r="F483" s="33"/>
      <c r="G483" s="33"/>
      <c r="H483" s="36"/>
      <c r="I483" s="34"/>
      <c r="J483" s="35"/>
      <c r="K483" s="38"/>
      <c r="L483" s="36"/>
      <c r="M483" s="29">
        <f>IF(K483="",0,(SUMIF($G$13:$G$545,K483,$H$13:$H$545)))</f>
        <v>0</v>
      </c>
      <c r="N483" s="30">
        <f>IF(K483="",-1,(-($L$6-(M483/L483))/$L$6))</f>
        <v>-1</v>
      </c>
      <c r="O483" s="29">
        <f>IF(K483="",0,(SUMIF($G$228:$G$745,K483,$I$228:$I$745)))</f>
        <v>0</v>
      </c>
      <c r="P483" s="30">
        <f>IF(K483="",-1,(-($M$6-(O483/L483))/$M$6))</f>
        <v>-1</v>
      </c>
      <c r="Q483" s="37"/>
    </row>
    <row r="484" spans="1:17">
      <c r="A484" s="31"/>
      <c r="B484" s="36"/>
      <c r="C484" s="33"/>
      <c r="D484" s="33"/>
      <c r="E484" s="33"/>
      <c r="F484" s="33"/>
      <c r="G484" s="33"/>
      <c r="H484" s="36"/>
      <c r="I484" s="34"/>
      <c r="J484" s="35"/>
      <c r="K484" s="38"/>
      <c r="L484" s="36"/>
      <c r="M484" s="29">
        <f>IF(K484="",0,(SUMIF($G$13:$G$545,K484,$H$13:$H$545)))</f>
        <v>0</v>
      </c>
      <c r="N484" s="30">
        <f>IF(K484="",-1,(-($L$6-(M484/L484))/$L$6))</f>
        <v>-1</v>
      </c>
      <c r="O484" s="29">
        <f>IF(K484="",0,(SUMIF($G$228:$G$745,K484,$I$228:$I$745)))</f>
        <v>0</v>
      </c>
      <c r="P484" s="30">
        <f>IF(K484="",-1,(-($M$6-(O484/L484))/$M$6))</f>
        <v>-1</v>
      </c>
      <c r="Q484" s="37"/>
    </row>
    <row r="485" spans="1:17">
      <c r="A485" s="31"/>
      <c r="B485" s="36"/>
      <c r="C485" s="33"/>
      <c r="D485" s="33"/>
      <c r="E485" s="33"/>
      <c r="F485" s="33"/>
      <c r="G485" s="33"/>
      <c r="H485" s="36"/>
      <c r="I485" s="34"/>
      <c r="J485" s="35"/>
      <c r="K485" s="38"/>
      <c r="L485" s="36"/>
      <c r="M485" s="29">
        <f>IF(K485="",0,(SUMIF($G$13:$G$545,K485,$H$13:$H$545)))</f>
        <v>0</v>
      </c>
      <c r="N485" s="30">
        <f>IF(K485="",-1,(-($L$6-(M485/L485))/$L$6))</f>
        <v>-1</v>
      </c>
      <c r="O485" s="29">
        <f>IF(K485="",0,(SUMIF($G$228:$G$745,K485,$I$228:$I$745)))</f>
        <v>0</v>
      </c>
      <c r="P485" s="30">
        <f>IF(K485="",-1,(-($M$6-(O485/L485))/$M$6))</f>
        <v>-1</v>
      </c>
      <c r="Q485" s="37"/>
    </row>
    <row r="486" spans="1:17">
      <c r="A486" s="31"/>
      <c r="B486" s="36"/>
      <c r="C486" s="33"/>
      <c r="D486" s="33"/>
      <c r="E486" s="33"/>
      <c r="F486" s="33"/>
      <c r="G486" s="33"/>
      <c r="H486" s="36"/>
      <c r="I486" s="34"/>
      <c r="J486" s="35"/>
      <c r="K486" s="38"/>
      <c r="L486" s="36"/>
      <c r="M486" s="29">
        <f>IF(K486="",0,(SUMIF($G$13:$G$545,K486,$H$13:$H$545)))</f>
        <v>0</v>
      </c>
      <c r="N486" s="30">
        <f>IF(K486="",-1,(-($L$6-(M486/L486))/$L$6))</f>
        <v>-1</v>
      </c>
      <c r="O486" s="29">
        <f>IF(K486="",0,(SUMIF($G$228:$G$745,K486,$I$228:$I$745)))</f>
        <v>0</v>
      </c>
      <c r="P486" s="30">
        <f>IF(K486="",-1,(-($M$6-(O486/L486))/$M$6))</f>
        <v>-1</v>
      </c>
      <c r="Q486" s="37"/>
    </row>
    <row r="487" spans="1:17">
      <c r="A487" s="31"/>
      <c r="B487" s="36"/>
      <c r="C487" s="33"/>
      <c r="D487" s="33"/>
      <c r="E487" s="33"/>
      <c r="F487" s="33"/>
      <c r="G487" s="33"/>
      <c r="H487" s="36"/>
      <c r="I487" s="34"/>
      <c r="J487" s="35"/>
      <c r="K487" s="38"/>
      <c r="L487" s="36"/>
      <c r="M487" s="29">
        <f>IF(K487="",0,(SUMIF($G$13:$G$545,K487,$H$13:$H$545)))</f>
        <v>0</v>
      </c>
      <c r="N487" s="30">
        <f>IF(K487="",-1,(-($L$6-(M487/L487))/$L$6))</f>
        <v>-1</v>
      </c>
      <c r="O487" s="29">
        <f>IF(K487="",0,(SUMIF($G$228:$G$745,K487,$I$228:$I$745)))</f>
        <v>0</v>
      </c>
      <c r="P487" s="30">
        <f>IF(K487="",-1,(-($M$6-(O487/L487))/$M$6))</f>
        <v>-1</v>
      </c>
      <c r="Q487" s="37"/>
    </row>
    <row r="488" spans="1:17">
      <c r="A488" s="31"/>
      <c r="B488" s="36"/>
      <c r="C488" s="33"/>
      <c r="D488" s="33"/>
      <c r="E488" s="33"/>
      <c r="F488" s="33"/>
      <c r="G488" s="33"/>
      <c r="H488" s="36"/>
      <c r="I488" s="34"/>
      <c r="J488" s="35"/>
      <c r="K488" s="38"/>
      <c r="L488" s="36"/>
      <c r="M488" s="29">
        <f>IF(K488="",0,(SUMIF($G$13:$G$545,K488,$H$13:$H$545)))</f>
        <v>0</v>
      </c>
      <c r="N488" s="30">
        <f>IF(K488="",-1,(-($L$6-(M488/L488))/$L$6))</f>
        <v>-1</v>
      </c>
      <c r="O488" s="29">
        <f>IF(K488="",0,(SUMIF($G$228:$G$745,K488,$I$228:$I$745)))</f>
        <v>0</v>
      </c>
      <c r="P488" s="30">
        <f>IF(K488="",-1,(-($M$6-(O488/L488))/$M$6))</f>
        <v>-1</v>
      </c>
      <c r="Q488" s="37"/>
    </row>
    <row r="489" spans="1:17">
      <c r="A489" s="31"/>
      <c r="B489" s="36"/>
      <c r="C489" s="33"/>
      <c r="D489" s="33"/>
      <c r="E489" s="33"/>
      <c r="F489" s="33"/>
      <c r="G489" s="33"/>
      <c r="H489" s="36"/>
      <c r="I489" s="34"/>
      <c r="J489" s="35"/>
      <c r="K489" s="38"/>
      <c r="L489" s="36"/>
      <c r="M489" s="29">
        <f>IF(K489="",0,(SUMIF($G$13:$G$545,K489,$H$13:$H$545)))</f>
        <v>0</v>
      </c>
      <c r="N489" s="30">
        <f>IF(K489="",-1,(-($L$6-(M489/L489))/$L$6))</f>
        <v>-1</v>
      </c>
      <c r="O489" s="29">
        <f>IF(K489="",0,(SUMIF($G$228:$G$745,K489,$I$228:$I$745)))</f>
        <v>0</v>
      </c>
      <c r="P489" s="30">
        <f>IF(K489="",-1,(-($M$6-(O489/L489))/$M$6))</f>
        <v>-1</v>
      </c>
      <c r="Q489" s="37"/>
    </row>
    <row r="490" spans="1:17">
      <c r="A490" s="31"/>
      <c r="B490" s="36"/>
      <c r="C490" s="33"/>
      <c r="D490" s="33"/>
      <c r="E490" s="33"/>
      <c r="F490" s="33"/>
      <c r="G490" s="33"/>
      <c r="H490" s="36"/>
      <c r="I490" s="34"/>
      <c r="J490" s="35"/>
      <c r="K490" s="38"/>
      <c r="L490" s="36"/>
      <c r="M490" s="29">
        <f>IF(K490="",0,(SUMIF($G$13:$G$545,K490,$H$13:$H$545)))</f>
        <v>0</v>
      </c>
      <c r="N490" s="30">
        <f>IF(K490="",-1,(-($L$6-(M490/L490))/$L$6))</f>
        <v>-1</v>
      </c>
      <c r="O490" s="29">
        <f>IF(K490="",0,(SUMIF($G$228:$G$745,K490,$I$228:$I$745)))</f>
        <v>0</v>
      </c>
      <c r="P490" s="30">
        <f>IF(K490="",-1,(-($M$6-(O490/L490))/$M$6))</f>
        <v>-1</v>
      </c>
      <c r="Q490" s="37"/>
    </row>
    <row r="491" spans="1:17">
      <c r="A491" s="31"/>
      <c r="B491" s="36"/>
      <c r="C491" s="33"/>
      <c r="D491" s="33"/>
      <c r="E491" s="33"/>
      <c r="F491" s="33"/>
      <c r="G491" s="33"/>
      <c r="H491" s="36"/>
      <c r="I491" s="34"/>
      <c r="J491" s="35"/>
      <c r="K491" s="38"/>
      <c r="L491" s="36"/>
      <c r="M491" s="29">
        <f>IF(K491="",0,(SUMIF($G$13:$G$545,K491,$H$13:$H$545)))</f>
        <v>0</v>
      </c>
      <c r="N491" s="30">
        <f>IF(K491="",-1,(-($L$6-(M491/L491))/$L$6))</f>
        <v>-1</v>
      </c>
      <c r="O491" s="29">
        <f>IF(K491="",0,(SUMIF($G$228:$G$745,K491,$I$228:$I$745)))</f>
        <v>0</v>
      </c>
      <c r="P491" s="30">
        <f>IF(K491="",-1,(-($M$6-(O491/L491))/$M$6))</f>
        <v>-1</v>
      </c>
      <c r="Q491" s="37"/>
    </row>
    <row r="492" spans="1:17">
      <c r="A492" s="31"/>
      <c r="B492" s="36"/>
      <c r="C492" s="33"/>
      <c r="D492" s="33"/>
      <c r="E492" s="33"/>
      <c r="F492" s="33"/>
      <c r="G492" s="33"/>
      <c r="H492" s="36"/>
      <c r="I492" s="34"/>
      <c r="J492" s="35"/>
      <c r="K492" s="38"/>
      <c r="L492" s="36"/>
      <c r="M492" s="29">
        <f>IF(K492="",0,(SUMIF($G$13:$G$545,K492,$H$13:$H$545)))</f>
        <v>0</v>
      </c>
      <c r="N492" s="30">
        <f>IF(K492="",-1,(-($L$6-(M492/L492))/$L$6))</f>
        <v>-1</v>
      </c>
      <c r="O492" s="29">
        <f>IF(K492="",0,(SUMIF($G$228:$G$745,K492,$I$228:$I$745)))</f>
        <v>0</v>
      </c>
      <c r="P492" s="30">
        <f>IF(K492="",-1,(-($M$6-(O492/L492))/$M$6))</f>
        <v>-1</v>
      </c>
      <c r="Q492" s="37"/>
    </row>
    <row r="493" spans="1:17">
      <c r="A493" s="31"/>
      <c r="B493" s="36"/>
      <c r="C493" s="33"/>
      <c r="D493" s="33"/>
      <c r="E493" s="33"/>
      <c r="F493" s="33"/>
      <c r="G493" s="33"/>
      <c r="H493" s="36"/>
      <c r="I493" s="34"/>
      <c r="J493" s="35"/>
      <c r="K493" s="38"/>
      <c r="L493" s="36"/>
      <c r="M493" s="29">
        <f>IF(K493="",0,(SUMIF($G$13:$G$545,K493,$H$13:$H$545)))</f>
        <v>0</v>
      </c>
      <c r="N493" s="30">
        <f>IF(K493="",-1,(-($L$6-(M493/L493))/$L$6))</f>
        <v>-1</v>
      </c>
      <c r="O493" s="29">
        <f>IF(K493="",0,(SUMIF($G$228:$G$745,K493,$I$228:$I$745)))</f>
        <v>0</v>
      </c>
      <c r="P493" s="30">
        <f>IF(K493="",-1,(-($M$6-(O493/L493))/$M$6))</f>
        <v>-1</v>
      </c>
      <c r="Q493" s="37"/>
    </row>
    <row r="494" spans="1:17">
      <c r="A494" s="31"/>
      <c r="B494" s="36"/>
      <c r="C494" s="33"/>
      <c r="D494" s="33"/>
      <c r="E494" s="33"/>
      <c r="F494" s="33"/>
      <c r="G494" s="33"/>
      <c r="H494" s="36"/>
      <c r="I494" s="34"/>
      <c r="J494" s="35"/>
      <c r="K494" s="38"/>
      <c r="L494" s="36"/>
      <c r="M494" s="29">
        <f>IF(K494="",0,(SUMIF($G$13:$G$545,K494,$H$13:$H$545)))</f>
        <v>0</v>
      </c>
      <c r="N494" s="30">
        <f>IF(K494="",-1,(-($L$6-(M494/L494))/$L$6))</f>
        <v>-1</v>
      </c>
      <c r="O494" s="29">
        <f>IF(K494="",0,(SUMIF($G$228:$G$745,K494,$I$228:$I$745)))</f>
        <v>0</v>
      </c>
      <c r="P494" s="30">
        <f>IF(K494="",-1,(-($M$6-(O494/L494))/$M$6))</f>
        <v>-1</v>
      </c>
      <c r="Q494" s="37"/>
    </row>
    <row r="495" spans="1:17">
      <c r="A495" s="31"/>
      <c r="B495" s="36"/>
      <c r="C495" s="33"/>
      <c r="D495" s="33"/>
      <c r="E495" s="33"/>
      <c r="F495" s="33"/>
      <c r="G495" s="33"/>
      <c r="H495" s="36"/>
      <c r="I495" s="34"/>
      <c r="J495" s="35"/>
      <c r="K495" s="38"/>
      <c r="L495" s="36"/>
      <c r="M495" s="29">
        <f>IF(K495="",0,(SUMIF($G$13:$G$545,K495,$H$13:$H$545)))</f>
        <v>0</v>
      </c>
      <c r="N495" s="30">
        <f>IF(K495="",-1,(-($L$6-(M495/L495))/$L$6))</f>
        <v>-1</v>
      </c>
      <c r="O495" s="29">
        <f>IF(K495="",0,(SUMIF($G$228:$G$745,K495,$I$228:$I$745)))</f>
        <v>0</v>
      </c>
      <c r="P495" s="30">
        <f>IF(K495="",-1,(-($M$6-(O495/L495))/$M$6))</f>
        <v>-1</v>
      </c>
      <c r="Q495" s="37"/>
    </row>
    <row r="496" spans="1:17">
      <c r="A496" s="31"/>
      <c r="B496" s="36"/>
      <c r="C496" s="33"/>
      <c r="D496" s="33"/>
      <c r="E496" s="33"/>
      <c r="F496" s="33"/>
      <c r="G496" s="33"/>
      <c r="H496" s="36"/>
      <c r="I496" s="34"/>
      <c r="J496" s="35"/>
      <c r="K496" s="38"/>
      <c r="L496" s="36"/>
      <c r="M496" s="29">
        <f>IF(K496="",0,(SUMIF($G$13:$G$545,K496,$H$13:$H$545)))</f>
        <v>0</v>
      </c>
      <c r="N496" s="30">
        <f>IF(K496="",-1,(-($L$6-(M496/L496))/$L$6))</f>
        <v>-1</v>
      </c>
      <c r="O496" s="29">
        <f>IF(K496="",0,(SUMIF($G$228:$G$745,K496,$I$228:$I$745)))</f>
        <v>0</v>
      </c>
      <c r="P496" s="30">
        <f>IF(K496="",-1,(-($M$6-(O496/L496))/$M$6))</f>
        <v>-1</v>
      </c>
      <c r="Q496" s="37"/>
    </row>
    <row r="497" spans="1:17">
      <c r="A497" s="31"/>
      <c r="B497" s="36"/>
      <c r="C497" s="33"/>
      <c r="D497" s="33"/>
      <c r="E497" s="33"/>
      <c r="F497" s="33"/>
      <c r="G497" s="33"/>
      <c r="H497" s="36"/>
      <c r="I497" s="34"/>
      <c r="J497" s="35"/>
      <c r="K497" s="38"/>
      <c r="L497" s="36"/>
      <c r="M497" s="29">
        <f>IF(K497="",0,(SUMIF($G$13:$G$545,K497,$H$13:$H$545)))</f>
        <v>0</v>
      </c>
      <c r="N497" s="30">
        <f>IF(K497="",-1,(-($L$6-(M497/L497))/$L$6))</f>
        <v>-1</v>
      </c>
      <c r="O497" s="29">
        <f>IF(K497="",0,(SUMIF($G$228:$G$745,K497,$I$228:$I$745)))</f>
        <v>0</v>
      </c>
      <c r="P497" s="30">
        <f>IF(K497="",-1,(-($M$6-(O497/L497))/$M$6))</f>
        <v>-1</v>
      </c>
      <c r="Q497" s="37"/>
    </row>
    <row r="498" spans="1:17">
      <c r="A498" s="31"/>
      <c r="B498" s="36"/>
      <c r="C498" s="33"/>
      <c r="D498" s="33"/>
      <c r="E498" s="33"/>
      <c r="F498" s="33"/>
      <c r="G498" s="33"/>
      <c r="H498" s="36"/>
      <c r="I498" s="34"/>
      <c r="J498" s="35"/>
      <c r="K498" s="38"/>
      <c r="L498" s="36"/>
      <c r="M498" s="29">
        <f>IF(K498="",0,(SUMIF($G$13:$G$545,K498,$H$13:$H$545)))</f>
        <v>0</v>
      </c>
      <c r="N498" s="30">
        <f>IF(K498="",-1,(-($L$6-(M498/L498))/$L$6))</f>
        <v>-1</v>
      </c>
      <c r="O498" s="29">
        <f>IF(K498="",0,(SUMIF($G$228:$G$745,K498,$I$228:$I$745)))</f>
        <v>0</v>
      </c>
      <c r="P498" s="30">
        <f>IF(K498="",-1,(-($M$6-(O498/L498))/$M$6))</f>
        <v>-1</v>
      </c>
      <c r="Q498" s="37"/>
    </row>
    <row r="499" spans="1:17">
      <c r="A499" s="31"/>
      <c r="B499" s="36"/>
      <c r="C499" s="33"/>
      <c r="D499" s="33"/>
      <c r="E499" s="33"/>
      <c r="F499" s="33"/>
      <c r="G499" s="33"/>
      <c r="H499" s="36"/>
      <c r="I499" s="34"/>
      <c r="J499" s="35"/>
      <c r="K499" s="38"/>
      <c r="L499" s="36"/>
      <c r="M499" s="29">
        <f>IF(K499="",0,(SUMIF($G$13:$G$545,K499,$H$13:$H$545)))</f>
        <v>0</v>
      </c>
      <c r="N499" s="30">
        <f>IF(K499="",-1,(-($L$6-(M499/L499))/$L$6))</f>
        <v>-1</v>
      </c>
      <c r="O499" s="29">
        <f>IF(K499="",0,(SUMIF($G$228:$G$745,K499,$I$228:$I$745)))</f>
        <v>0</v>
      </c>
      <c r="P499" s="30">
        <f>IF(K499="",-1,(-($M$6-(O499/L499))/$M$6))</f>
        <v>-1</v>
      </c>
      <c r="Q499" s="37"/>
    </row>
    <row r="500" spans="1:17">
      <c r="A500" s="31"/>
      <c r="B500" s="36"/>
      <c r="C500" s="33"/>
      <c r="D500" s="33"/>
      <c r="E500" s="33"/>
      <c r="F500" s="33"/>
      <c r="G500" s="33"/>
      <c r="H500" s="36"/>
      <c r="I500" s="34"/>
      <c r="J500" s="35"/>
      <c r="K500" s="38"/>
      <c r="L500" s="36"/>
      <c r="M500" s="29">
        <f>IF(K500="",0,(SUMIF($G$13:$G$545,K500,$H$13:$H$545)))</f>
        <v>0</v>
      </c>
      <c r="N500" s="30">
        <f>IF(K500="",-1,(-($L$6-(M500/L500))/$L$6))</f>
        <v>-1</v>
      </c>
      <c r="O500" s="29">
        <f>IF(K500="",0,(SUMIF($G$228:$G$745,K500,$I$228:$I$745)))</f>
        <v>0</v>
      </c>
      <c r="P500" s="30">
        <f>IF(K500="",-1,(-($M$6-(O500/L500))/$M$6))</f>
        <v>-1</v>
      </c>
      <c r="Q500" s="37"/>
    </row>
    <row r="501" spans="1:17">
      <c r="A501" s="31"/>
      <c r="B501" s="36"/>
      <c r="C501" s="33"/>
      <c r="D501" s="33"/>
      <c r="E501" s="33"/>
      <c r="F501" s="33"/>
      <c r="G501" s="33"/>
      <c r="H501" s="36"/>
      <c r="I501" s="34"/>
      <c r="J501" s="35"/>
      <c r="K501" s="38"/>
      <c r="L501" s="36"/>
      <c r="M501" s="29">
        <f>IF(K501="",0,(SUMIF($G$13:$G$545,K501,$H$13:$H$545)))</f>
        <v>0</v>
      </c>
      <c r="N501" s="30">
        <f>IF(K501="",-1,(-($L$6-(M501/L501))/$L$6))</f>
        <v>-1</v>
      </c>
      <c r="O501" s="29">
        <f>IF(K501="",0,(SUMIF($G$228:$G$745,K501,$I$228:$I$745)))</f>
        <v>0</v>
      </c>
      <c r="P501" s="30">
        <f>IF(K501="",-1,(-($M$6-(O501/L501))/$M$6))</f>
        <v>-1</v>
      </c>
      <c r="Q501" s="37"/>
    </row>
    <row r="502" spans="1:17">
      <c r="A502" s="31"/>
      <c r="B502" s="36"/>
      <c r="C502" s="33"/>
      <c r="D502" s="33"/>
      <c r="E502" s="33"/>
      <c r="F502" s="33"/>
      <c r="G502" s="33"/>
      <c r="H502" s="36"/>
      <c r="I502" s="34"/>
      <c r="J502" s="35"/>
      <c r="K502" s="38"/>
      <c r="L502" s="36"/>
      <c r="M502" s="29">
        <f>IF(K502="",0,(SUMIF($G$13:$G$545,K502,$H$13:$H$545)))</f>
        <v>0</v>
      </c>
      <c r="N502" s="30">
        <f>IF(K502="",-1,(-($L$6-(M502/L502))/$L$6))</f>
        <v>-1</v>
      </c>
      <c r="O502" s="29">
        <f>IF(K502="",0,(SUMIF($G$228:$G$745,K502,$I$228:$I$745)))</f>
        <v>0</v>
      </c>
      <c r="P502" s="30">
        <f>IF(K502="",-1,(-($M$6-(O502/L502))/$M$6))</f>
        <v>-1</v>
      </c>
      <c r="Q502" s="37"/>
    </row>
    <row r="503" spans="1:17">
      <c r="A503" s="31"/>
      <c r="B503" s="36"/>
      <c r="C503" s="33"/>
      <c r="D503" s="33"/>
      <c r="E503" s="33"/>
      <c r="F503" s="33"/>
      <c r="G503" s="33"/>
      <c r="H503" s="36"/>
      <c r="I503" s="34"/>
      <c r="J503" s="35"/>
      <c r="K503" s="38"/>
      <c r="L503" s="36"/>
      <c r="M503" s="29">
        <f>IF(K503="",0,(SUMIF($G$13:$G$545,K503,$H$13:$H$545)))</f>
        <v>0</v>
      </c>
      <c r="N503" s="30">
        <f>IF(K503="",-1,(-($L$6-(M503/L503))/$L$6))</f>
        <v>-1</v>
      </c>
      <c r="O503" s="29">
        <f>IF(K503="",0,(SUMIF($G$228:$G$745,K503,$I$228:$I$745)))</f>
        <v>0</v>
      </c>
      <c r="P503" s="30">
        <f>IF(K503="",-1,(-($M$6-(O503/L503))/$M$6))</f>
        <v>-1</v>
      </c>
      <c r="Q503" s="37"/>
    </row>
    <row r="504" spans="1:17">
      <c r="A504" s="31"/>
      <c r="B504" s="36"/>
      <c r="C504" s="33"/>
      <c r="D504" s="33"/>
      <c r="E504" s="33"/>
      <c r="F504" s="33"/>
      <c r="G504" s="33"/>
      <c r="H504" s="36"/>
      <c r="I504" s="34"/>
      <c r="J504" s="35"/>
      <c r="K504" s="38"/>
      <c r="L504" s="36"/>
      <c r="M504" s="29">
        <f>IF(K504="",0,(SUMIF($G$13:$G$545,K504,$H$13:$H$545)))</f>
        <v>0</v>
      </c>
      <c r="N504" s="30">
        <f>IF(K504="",-1,(-($L$6-(M504/L504))/$L$6))</f>
        <v>-1</v>
      </c>
      <c r="O504" s="29">
        <f>IF(K504="",0,(SUMIF($G$228:$G$745,K504,$I$228:$I$745)))</f>
        <v>0</v>
      </c>
      <c r="P504" s="30">
        <f>IF(K504="",-1,(-($M$6-(O504/L504))/$M$6))</f>
        <v>-1</v>
      </c>
      <c r="Q504" s="37"/>
    </row>
    <row r="505" spans="1:17">
      <c r="A505" s="31"/>
      <c r="B505" s="36"/>
      <c r="C505" s="33"/>
      <c r="D505" s="33"/>
      <c r="E505" s="33"/>
      <c r="F505" s="33"/>
      <c r="G505" s="33"/>
      <c r="H505" s="36"/>
      <c r="I505" s="34"/>
      <c r="J505" s="35"/>
      <c r="K505" s="38"/>
      <c r="L505" s="36"/>
      <c r="M505" s="29">
        <f>IF(K505="",0,(SUMIF($G$13:$G$545,K505,$H$13:$H$545)))</f>
        <v>0</v>
      </c>
      <c r="N505" s="30">
        <f>IF(K505="",-1,(-($L$6-(M505/L505))/$L$6))</f>
        <v>-1</v>
      </c>
      <c r="O505" s="29">
        <f>IF(K505="",0,(SUMIF($G$228:$G$745,K505,$I$228:$I$745)))</f>
        <v>0</v>
      </c>
      <c r="P505" s="30">
        <f>IF(K505="",-1,(-($M$6-(O505/L505))/$M$6))</f>
        <v>-1</v>
      </c>
      <c r="Q505" s="37"/>
    </row>
    <row r="506" spans="1:17">
      <c r="A506" s="31"/>
      <c r="B506" s="36"/>
      <c r="C506" s="33"/>
      <c r="D506" s="33"/>
      <c r="E506" s="33"/>
      <c r="F506" s="33"/>
      <c r="G506" s="33"/>
      <c r="H506" s="36"/>
      <c r="I506" s="34"/>
      <c r="J506" s="35"/>
      <c r="K506" s="38"/>
      <c r="L506" s="36"/>
      <c r="M506" s="29">
        <f>IF(K506="",0,(SUMIF($G$13:$G$545,K506,$H$13:$H$545)))</f>
        <v>0</v>
      </c>
      <c r="N506" s="30">
        <f>IF(K506="",-1,(-($L$6-(M506/L506))/$L$6))</f>
        <v>-1</v>
      </c>
      <c r="O506" s="29">
        <f>IF(K506="",0,(SUMIF($G$228:$G$745,K506,$I$228:$I$745)))</f>
        <v>0</v>
      </c>
      <c r="P506" s="30">
        <f>IF(K506="",-1,(-($M$6-(O506/L506))/$M$6))</f>
        <v>-1</v>
      </c>
      <c r="Q506" s="37"/>
    </row>
    <row r="507" spans="1:17">
      <c r="A507" s="31"/>
      <c r="B507" s="36"/>
      <c r="C507" s="33"/>
      <c r="D507" s="33"/>
      <c r="E507" s="33"/>
      <c r="F507" s="33"/>
      <c r="G507" s="33"/>
      <c r="H507" s="36"/>
      <c r="I507" s="34"/>
      <c r="J507" s="35"/>
      <c r="K507" s="38"/>
      <c r="L507" s="36"/>
      <c r="M507" s="29">
        <f>IF(K507="",0,(SUMIF($G$13:$G$545,K507,$H$13:$H$545)))</f>
        <v>0</v>
      </c>
      <c r="N507" s="30">
        <f>IF(K507="",-1,(-($L$6-(M507/L507))/$L$6))</f>
        <v>-1</v>
      </c>
      <c r="O507" s="29">
        <f>IF(K507="",0,(SUMIF($G$228:$G$745,K507,$I$228:$I$745)))</f>
        <v>0</v>
      </c>
      <c r="P507" s="30">
        <f>IF(K507="",-1,(-($M$6-(O507/L507))/$M$6))</f>
        <v>-1</v>
      </c>
      <c r="Q507" s="37"/>
    </row>
    <row r="508" spans="1:17">
      <c r="A508" s="31"/>
      <c r="B508" s="36"/>
      <c r="C508" s="33"/>
      <c r="D508" s="33"/>
      <c r="E508" s="33"/>
      <c r="F508" s="33"/>
      <c r="G508" s="33"/>
      <c r="H508" s="36"/>
      <c r="I508" s="34"/>
      <c r="J508" s="35"/>
      <c r="K508" s="38"/>
      <c r="L508" s="36"/>
      <c r="M508" s="29">
        <f>IF(K508="",0,(SUMIF($G$13:$G$545,K508,$H$13:$H$545)))</f>
        <v>0</v>
      </c>
      <c r="N508" s="30">
        <f>IF(K508="",-1,(-($L$6-(M508/L508))/$L$6))</f>
        <v>-1</v>
      </c>
      <c r="O508" s="29">
        <f>IF(K508="",0,(SUMIF($G$228:$G$745,K508,$I$228:$I$745)))</f>
        <v>0</v>
      </c>
      <c r="P508" s="30">
        <f>IF(K508="",-1,(-($M$6-(O508/L508))/$M$6))</f>
        <v>-1</v>
      </c>
      <c r="Q508" s="37"/>
    </row>
    <row r="509" spans="1:17">
      <c r="A509" s="31"/>
      <c r="B509" s="36"/>
      <c r="C509" s="33"/>
      <c r="D509" s="33"/>
      <c r="E509" s="33"/>
      <c r="F509" s="33"/>
      <c r="G509" s="33"/>
      <c r="H509" s="36"/>
      <c r="I509" s="34"/>
      <c r="J509" s="35"/>
      <c r="K509" s="38"/>
      <c r="L509" s="36"/>
      <c r="M509" s="29">
        <f>IF(K509="",0,(SUMIF($G$13:$G$545,K509,$H$13:$H$545)))</f>
        <v>0</v>
      </c>
      <c r="N509" s="30">
        <f>IF(K509="",-1,(-($L$6-(M509/L509))/$L$6))</f>
        <v>-1</v>
      </c>
      <c r="O509" s="29">
        <f>IF(K509="",0,(SUMIF($G$228:$G$745,K509,$I$228:$I$745)))</f>
        <v>0</v>
      </c>
      <c r="P509" s="30">
        <f>IF(K509="",-1,(-($M$6-(O509/L509))/$M$6))</f>
        <v>-1</v>
      </c>
      <c r="Q509" s="37"/>
    </row>
    <row r="510" spans="1:17">
      <c r="A510" s="31"/>
      <c r="B510" s="36"/>
      <c r="C510" s="33"/>
      <c r="D510" s="33"/>
      <c r="E510" s="33"/>
      <c r="F510" s="33"/>
      <c r="G510" s="33"/>
      <c r="H510" s="36"/>
      <c r="I510" s="34"/>
      <c r="J510" s="35"/>
      <c r="K510" s="38"/>
      <c r="L510" s="36"/>
      <c r="M510" s="29">
        <f>IF(K510="",0,(SUMIF($G$13:$G$545,K510,$H$13:$H$545)))</f>
        <v>0</v>
      </c>
      <c r="N510" s="30">
        <f>IF(K510="",-1,(-($L$6-(M510/L510))/$L$6))</f>
        <v>-1</v>
      </c>
      <c r="O510" s="29">
        <f>IF(K510="",0,(SUMIF($G$228:$G$745,K510,$I$228:$I$745)))</f>
        <v>0</v>
      </c>
      <c r="P510" s="30">
        <f>IF(K510="",-1,(-($M$6-(O510/L510))/$M$6))</f>
        <v>-1</v>
      </c>
      <c r="Q510" s="37"/>
    </row>
    <row r="511" spans="1:17">
      <c r="A511" s="31"/>
      <c r="B511" s="36"/>
      <c r="C511" s="33"/>
      <c r="D511" s="33"/>
      <c r="E511" s="33"/>
      <c r="F511" s="33"/>
      <c r="G511" s="33"/>
      <c r="H511" s="36"/>
      <c r="I511" s="34"/>
      <c r="J511" s="35"/>
      <c r="K511" s="38"/>
      <c r="L511" s="36"/>
      <c r="M511" s="29">
        <f>IF(K511="",0,(SUMIF($G$13:$G$545,K511,$H$13:$H$545)))</f>
        <v>0</v>
      </c>
      <c r="N511" s="30">
        <f>IF(K511="",-1,(-($L$6-(M511/L511))/$L$6))</f>
        <v>-1</v>
      </c>
      <c r="O511" s="29">
        <f>IF(K511="",0,(SUMIF($G$228:$G$745,K511,$I$228:$I$745)))</f>
        <v>0</v>
      </c>
      <c r="P511" s="30">
        <f>IF(K511="",-1,(-($M$6-(O511/L511))/$M$6))</f>
        <v>-1</v>
      </c>
      <c r="Q511" s="37"/>
    </row>
    <row r="512" spans="1:17">
      <c r="A512" s="31"/>
      <c r="B512" s="36"/>
      <c r="C512" s="33"/>
      <c r="D512" s="33"/>
      <c r="E512" s="33"/>
      <c r="F512" s="33"/>
      <c r="G512" s="33"/>
      <c r="H512" s="36"/>
      <c r="I512" s="34"/>
      <c r="J512" s="35"/>
      <c r="K512" s="38"/>
      <c r="L512" s="36"/>
      <c r="M512" s="29">
        <f>IF(K512="",0,(SUMIF($G$13:$G$545,K512,$H$13:$H$545)))</f>
        <v>0</v>
      </c>
      <c r="N512" s="30">
        <f>IF(K512="",-1,(-($L$6-(M512/L512))/$L$6))</f>
        <v>-1</v>
      </c>
      <c r="O512" s="29">
        <f>IF(K512="",0,(SUMIF($G$228:$G$745,K512,$I$228:$I$745)))</f>
        <v>0</v>
      </c>
      <c r="P512" s="30">
        <f>IF(K512="",-1,(-($M$6-(O512/L512))/$M$6))</f>
        <v>-1</v>
      </c>
      <c r="Q512" s="37"/>
    </row>
    <row r="513" spans="1:17">
      <c r="A513" s="31"/>
      <c r="B513" s="36"/>
      <c r="C513" s="33"/>
      <c r="D513" s="33"/>
      <c r="E513" s="33"/>
      <c r="F513" s="33"/>
      <c r="G513" s="33"/>
      <c r="H513" s="36"/>
      <c r="I513" s="34"/>
      <c r="J513" s="35"/>
      <c r="K513" s="38"/>
      <c r="L513" s="36"/>
      <c r="M513" s="29">
        <f>IF(K513="",0,(SUMIF($G$13:$G$545,K513,$H$13:$H$545)))</f>
        <v>0</v>
      </c>
      <c r="N513" s="30">
        <f>IF(K513="",-1,(-($L$6-(M513/L513))/$L$6))</f>
        <v>-1</v>
      </c>
      <c r="O513" s="29">
        <f>IF(K513="",0,(SUMIF($G$228:$G$745,K513,$I$228:$I$745)))</f>
        <v>0</v>
      </c>
      <c r="P513" s="30">
        <f>IF(K513="",-1,(-($M$6-(O513/L513))/$M$6))</f>
        <v>-1</v>
      </c>
      <c r="Q513" s="37"/>
    </row>
    <row r="514" spans="1:17">
      <c r="A514" s="31"/>
      <c r="B514" s="36"/>
      <c r="C514" s="33"/>
      <c r="D514" s="33"/>
      <c r="E514" s="33"/>
      <c r="F514" s="33"/>
      <c r="G514" s="33"/>
      <c r="H514" s="36"/>
      <c r="I514" s="34"/>
      <c r="J514" s="35"/>
      <c r="K514" s="38"/>
      <c r="L514" s="36"/>
      <c r="M514" s="29">
        <f>IF(K514="",0,(SUMIF($G$13:$G$545,K514,$H$13:$H$545)))</f>
        <v>0</v>
      </c>
      <c r="N514" s="30">
        <f>IF(K514="",-1,(-($L$6-(M514/L514))/$L$6))</f>
        <v>-1</v>
      </c>
      <c r="O514" s="29">
        <f>IF(K514="",0,(SUMIF($G$228:$G$745,K514,$I$228:$I$745)))</f>
        <v>0</v>
      </c>
      <c r="P514" s="30">
        <f>IF(K514="",-1,(-($M$6-(O514/L514))/$M$6))</f>
        <v>-1</v>
      </c>
      <c r="Q514" s="37"/>
    </row>
    <row r="515" spans="1:17">
      <c r="A515" s="31"/>
      <c r="B515" s="36"/>
      <c r="C515" s="33"/>
      <c r="D515" s="33"/>
      <c r="E515" s="33"/>
      <c r="F515" s="33"/>
      <c r="G515" s="33"/>
      <c r="H515" s="36"/>
      <c r="I515" s="34"/>
      <c r="J515" s="35"/>
      <c r="K515" s="38"/>
      <c r="L515" s="36"/>
      <c r="M515" s="29">
        <f>IF(K515="",0,(SUMIF($G$13:$G$545,K515,$H$13:$H$545)))</f>
        <v>0</v>
      </c>
      <c r="N515" s="30">
        <f>IF(K515="",-1,(-($L$6-(M515/L515))/$L$6))</f>
        <v>-1</v>
      </c>
      <c r="O515" s="29">
        <f>IF(K515="",0,(SUMIF($G$228:$G$745,K515,$I$228:$I$745)))</f>
        <v>0</v>
      </c>
      <c r="P515" s="30">
        <f>IF(K515="",-1,(-($M$6-(O515/L515))/$M$6))</f>
        <v>-1</v>
      </c>
      <c r="Q515" s="37"/>
    </row>
    <row r="516" spans="1:17">
      <c r="A516" s="31"/>
      <c r="B516" s="36"/>
      <c r="C516" s="33"/>
      <c r="D516" s="33"/>
      <c r="E516" s="33"/>
      <c r="F516" s="33"/>
      <c r="G516" s="33"/>
      <c r="H516" s="36"/>
      <c r="I516" s="34"/>
      <c r="J516" s="35"/>
      <c r="K516" s="38"/>
      <c r="L516" s="36"/>
      <c r="M516" s="29">
        <f>IF(K516="",0,(SUMIF($G$13:$G$545,K516,$H$13:$H$545)))</f>
        <v>0</v>
      </c>
      <c r="N516" s="30">
        <f>IF(K516="",-1,(-($L$6-(M516/L516))/$L$6))</f>
        <v>-1</v>
      </c>
      <c r="O516" s="29">
        <f>IF(K516="",0,(SUMIF($G$228:$G$745,K516,$I$228:$I$745)))</f>
        <v>0</v>
      </c>
      <c r="P516" s="30">
        <f>IF(K516="",-1,(-($M$6-(O516/L516))/$M$6))</f>
        <v>-1</v>
      </c>
      <c r="Q516" s="37"/>
    </row>
    <row r="517" spans="1:17">
      <c r="A517" s="31"/>
      <c r="B517" s="36"/>
      <c r="C517" s="33"/>
      <c r="D517" s="33"/>
      <c r="E517" s="33"/>
      <c r="F517" s="33"/>
      <c r="G517" s="33"/>
      <c r="H517" s="36"/>
      <c r="I517" s="34"/>
      <c r="J517" s="35"/>
      <c r="K517" s="38"/>
      <c r="L517" s="36"/>
      <c r="M517" s="29">
        <f>IF(K517="",0,(SUMIF($G$13:$G$545,K517,$H$13:$H$545)))</f>
        <v>0</v>
      </c>
      <c r="N517" s="30">
        <f>IF(K517="",-1,(-($L$6-(M517/L517))/$L$6))</f>
        <v>-1</v>
      </c>
      <c r="O517" s="29">
        <f>IF(K517="",0,(SUMIF($G$228:$G$745,K517,$I$228:$I$745)))</f>
        <v>0</v>
      </c>
      <c r="P517" s="30">
        <f>IF(K517="",-1,(-($M$6-(O517/L517))/$M$6))</f>
        <v>-1</v>
      </c>
      <c r="Q517" s="37"/>
    </row>
    <row r="518" spans="1:17">
      <c r="A518" s="31"/>
      <c r="B518" s="36"/>
      <c r="C518" s="33"/>
      <c r="D518" s="33"/>
      <c r="E518" s="33"/>
      <c r="F518" s="33"/>
      <c r="G518" s="33"/>
      <c r="H518" s="36"/>
      <c r="I518" s="34"/>
      <c r="J518" s="35"/>
      <c r="K518" s="38"/>
      <c r="L518" s="36"/>
      <c r="M518" s="29">
        <f>IF(K518="",0,(SUMIF($G$13:$G$545,K518,$H$13:$H$545)))</f>
        <v>0</v>
      </c>
      <c r="N518" s="30">
        <f>IF(K518="",-1,(-($L$6-(M518/L518))/$L$6))</f>
        <v>-1</v>
      </c>
      <c r="O518" s="29">
        <f>IF(K518="",0,(SUMIF($G$228:$G$745,K518,$I$228:$I$745)))</f>
        <v>0</v>
      </c>
      <c r="P518" s="30">
        <f>IF(K518="",-1,(-($M$6-(O518/L518))/$M$6))</f>
        <v>-1</v>
      </c>
      <c r="Q518" s="37"/>
    </row>
    <row r="519" spans="1:17">
      <c r="A519" s="31"/>
      <c r="B519" s="36"/>
      <c r="C519" s="33"/>
      <c r="D519" s="33"/>
      <c r="E519" s="33"/>
      <c r="F519" s="33"/>
      <c r="G519" s="33"/>
      <c r="H519" s="36"/>
      <c r="I519" s="34"/>
      <c r="J519" s="35"/>
      <c r="K519" s="38"/>
      <c r="L519" s="36"/>
      <c r="M519" s="29">
        <f>IF(K519="",0,(SUMIF($G$13:$G$545,K519,$H$13:$H$545)))</f>
        <v>0</v>
      </c>
      <c r="N519" s="30">
        <f>IF(K519="",-1,(-($L$6-(M519/L519))/$L$6))</f>
        <v>-1</v>
      </c>
      <c r="O519" s="29">
        <f>IF(K519="",0,(SUMIF($G$228:$G$745,K519,$I$228:$I$745)))</f>
        <v>0</v>
      </c>
      <c r="P519" s="30">
        <f>IF(K519="",-1,(-($M$6-(O519/L519))/$M$6))</f>
        <v>-1</v>
      </c>
      <c r="Q519" s="37"/>
    </row>
    <row r="520" spans="1:17">
      <c r="A520" s="31"/>
      <c r="B520" s="36"/>
      <c r="C520" s="33"/>
      <c r="D520" s="33"/>
      <c r="E520" s="33"/>
      <c r="F520" s="33"/>
      <c r="G520" s="33"/>
      <c r="H520" s="36"/>
      <c r="I520" s="34"/>
      <c r="J520" s="35"/>
      <c r="K520" s="38"/>
      <c r="L520" s="36"/>
      <c r="M520" s="29">
        <f>IF(K520="",0,(SUMIF($G$13:$G$545,K520,$H$13:$H$545)))</f>
        <v>0</v>
      </c>
      <c r="N520" s="30">
        <f>IF(K520="",-1,(-($L$6-(M520/L520))/$L$6))</f>
        <v>-1</v>
      </c>
      <c r="O520" s="29">
        <f>IF(K520="",0,(SUMIF($G$228:$G$745,K520,$I$228:$I$745)))</f>
        <v>0</v>
      </c>
      <c r="P520" s="30">
        <f>IF(K520="",-1,(-($M$6-(O520/L520))/$M$6))</f>
        <v>-1</v>
      </c>
      <c r="Q520" s="37"/>
    </row>
    <row r="521" spans="1:17">
      <c r="A521" s="31"/>
      <c r="B521" s="36"/>
      <c r="C521" s="33"/>
      <c r="D521" s="33"/>
      <c r="E521" s="33"/>
      <c r="F521" s="33"/>
      <c r="G521" s="33"/>
      <c r="H521" s="36"/>
      <c r="I521" s="34"/>
      <c r="J521" s="35"/>
      <c r="K521" s="38"/>
      <c r="L521" s="36"/>
      <c r="M521" s="29">
        <f>IF(K521="",0,(SUMIF($G$13:$G$545,K521,$H$13:$H$545)))</f>
        <v>0</v>
      </c>
      <c r="N521" s="30">
        <f>IF(K521="",-1,(-($L$6-(M521/L521))/$L$6))</f>
        <v>-1</v>
      </c>
      <c r="O521" s="29">
        <f>IF(K521="",0,(SUMIF($G$228:$G$745,K521,$I$228:$I$745)))</f>
        <v>0</v>
      </c>
      <c r="P521" s="30">
        <f>IF(K521="",-1,(-($M$6-(O521/L521))/$M$6))</f>
        <v>-1</v>
      </c>
      <c r="Q521" s="37"/>
    </row>
    <row r="522" spans="1:17">
      <c r="A522" s="31"/>
      <c r="B522" s="36"/>
      <c r="C522" s="33"/>
      <c r="D522" s="33"/>
      <c r="E522" s="33"/>
      <c r="F522" s="33"/>
      <c r="G522" s="33"/>
      <c r="H522" s="36"/>
      <c r="I522" s="34"/>
      <c r="J522" s="35"/>
      <c r="K522" s="38"/>
      <c r="L522" s="36"/>
      <c r="M522" s="29">
        <f>IF(K522="",0,(SUMIF($G$13:$G$545,K522,$H$13:$H$545)))</f>
        <v>0</v>
      </c>
      <c r="N522" s="30">
        <f>IF(K522="",-1,(-($L$6-(M522/L522))/$L$6))</f>
        <v>-1</v>
      </c>
      <c r="O522" s="29">
        <f>IF(K522="",0,(SUMIF($G$228:$G$745,K522,$I$228:$I$745)))</f>
        <v>0</v>
      </c>
      <c r="P522" s="30">
        <f>IF(K522="",-1,(-($M$6-(O522/L522))/$M$6))</f>
        <v>-1</v>
      </c>
      <c r="Q522" s="37"/>
    </row>
    <row r="523" spans="1:17">
      <c r="A523" s="31"/>
      <c r="B523" s="36"/>
      <c r="C523" s="33"/>
      <c r="D523" s="33"/>
      <c r="E523" s="33"/>
      <c r="F523" s="33"/>
      <c r="G523" s="33"/>
      <c r="H523" s="36"/>
      <c r="I523" s="34"/>
      <c r="J523" s="35"/>
      <c r="K523" s="38"/>
      <c r="L523" s="36"/>
      <c r="M523" s="29">
        <f>IF(K523="",0,(SUMIF($G$13:$G$545,K523,$H$13:$H$545)))</f>
        <v>0</v>
      </c>
      <c r="N523" s="30">
        <f>IF(K523="",-1,(-($L$6-(M523/L523))/$L$6))</f>
        <v>-1</v>
      </c>
      <c r="O523" s="29">
        <f>IF(K523="",0,(SUMIF($G$228:$G$745,K523,$I$228:$I$745)))</f>
        <v>0</v>
      </c>
      <c r="P523" s="30">
        <f>IF(K523="",-1,(-($M$6-(O523/L523))/$M$6))</f>
        <v>-1</v>
      </c>
      <c r="Q523" s="37"/>
    </row>
    <row r="524" spans="1:17">
      <c r="A524" s="31"/>
      <c r="B524" s="36"/>
      <c r="C524" s="33"/>
      <c r="D524" s="33"/>
      <c r="E524" s="33"/>
      <c r="F524" s="33"/>
      <c r="G524" s="33"/>
      <c r="H524" s="36"/>
      <c r="I524" s="34"/>
      <c r="J524" s="35"/>
      <c r="K524" s="38"/>
      <c r="L524" s="36"/>
      <c r="M524" s="29">
        <f>IF(K524="",0,(SUMIF($G$13:$G$545,K524,$H$13:$H$545)))</f>
        <v>0</v>
      </c>
      <c r="N524" s="30">
        <f>IF(K524="",-1,(-($L$6-(M524/L524))/$L$6))</f>
        <v>-1</v>
      </c>
      <c r="O524" s="29">
        <f>IF(K524="",0,(SUMIF($G$228:$G$745,K524,$I$228:$I$745)))</f>
        <v>0</v>
      </c>
      <c r="P524" s="30">
        <f>IF(K524="",-1,(-($M$6-(O524/L524))/$M$6))</f>
        <v>-1</v>
      </c>
      <c r="Q524" s="37"/>
    </row>
    <row r="525" spans="1:17">
      <c r="A525" s="31"/>
      <c r="B525" s="36"/>
      <c r="C525" s="33"/>
      <c r="D525" s="33"/>
      <c r="E525" s="33"/>
      <c r="F525" s="33"/>
      <c r="G525" s="33"/>
      <c r="H525" s="36"/>
      <c r="I525" s="34"/>
      <c r="J525" s="35"/>
      <c r="K525" s="38"/>
      <c r="L525" s="36"/>
      <c r="M525" s="29">
        <f>IF(K525="",0,(SUMIF($G$13:$G$545,K525,$H$13:$H$545)))</f>
        <v>0</v>
      </c>
      <c r="N525" s="30">
        <f>IF(K525="",-1,(-($L$6-(M525/L525))/$L$6))</f>
        <v>-1</v>
      </c>
      <c r="O525" s="29">
        <f>IF(K525="",0,(SUMIF($G$228:$G$745,K525,$I$228:$I$745)))</f>
        <v>0</v>
      </c>
      <c r="P525" s="30">
        <f>IF(K525="",-1,(-($M$6-(O525/L525))/$M$6))</f>
        <v>-1</v>
      </c>
      <c r="Q525" s="37"/>
    </row>
    <row r="526" spans="1:17">
      <c r="A526" s="31"/>
      <c r="B526" s="36"/>
      <c r="C526" s="33"/>
      <c r="D526" s="33"/>
      <c r="E526" s="33"/>
      <c r="F526" s="33"/>
      <c r="G526" s="33"/>
      <c r="H526" s="36"/>
      <c r="I526" s="34"/>
      <c r="J526" s="35"/>
      <c r="K526" s="38"/>
      <c r="L526" s="36"/>
      <c r="M526" s="29">
        <f>IF(K526="",0,(SUMIF($G$13:$G$545,K526,$H$13:$H$545)))</f>
        <v>0</v>
      </c>
      <c r="N526" s="30">
        <f>IF(K526="",-1,(-($L$6-(M526/L526))/$L$6))</f>
        <v>-1</v>
      </c>
      <c r="O526" s="29">
        <f>IF(K526="",0,(SUMIF($G$228:$G$745,K526,$I$228:$I$745)))</f>
        <v>0</v>
      </c>
      <c r="P526" s="30">
        <f>IF(K526="",-1,(-($M$6-(O526/L526))/$M$6))</f>
        <v>-1</v>
      </c>
      <c r="Q526" s="37"/>
    </row>
    <row r="527" spans="1:17">
      <c r="A527" s="31"/>
      <c r="B527" s="36"/>
      <c r="C527" s="33"/>
      <c r="D527" s="33"/>
      <c r="E527" s="33"/>
      <c r="F527" s="33"/>
      <c r="G527" s="33"/>
      <c r="H527" s="36"/>
      <c r="I527" s="34"/>
      <c r="J527" s="35"/>
      <c r="K527" s="38"/>
      <c r="L527" s="36"/>
      <c r="M527" s="29">
        <f>IF(K527="",0,(SUMIF($G$13:$G$545,K527,$H$13:$H$545)))</f>
        <v>0</v>
      </c>
      <c r="N527" s="30">
        <f>IF(K527="",-1,(-($L$6-(M527/L527))/$L$6))</f>
        <v>-1</v>
      </c>
      <c r="O527" s="29">
        <f>IF(K527="",0,(SUMIF($G$228:$G$745,K527,$I$228:$I$745)))</f>
        <v>0</v>
      </c>
      <c r="P527" s="30">
        <f>IF(K527="",-1,(-($M$6-(O527/L527))/$M$6))</f>
        <v>-1</v>
      </c>
      <c r="Q527" s="37"/>
    </row>
    <row r="528" spans="1:17">
      <c r="A528" s="31"/>
      <c r="B528" s="36"/>
      <c r="C528" s="33"/>
      <c r="D528" s="33"/>
      <c r="E528" s="33"/>
      <c r="F528" s="33"/>
      <c r="G528" s="33"/>
      <c r="H528" s="36"/>
      <c r="I528" s="34"/>
      <c r="J528" s="35"/>
      <c r="K528" s="38"/>
      <c r="L528" s="36"/>
      <c r="M528" s="29">
        <f>IF(K528="",0,(SUMIF($G$13:$G$545,K528,$H$13:$H$545)))</f>
        <v>0</v>
      </c>
      <c r="N528" s="30">
        <f>IF(K528="",-1,(-($L$6-(M528/L528))/$L$6))</f>
        <v>-1</v>
      </c>
      <c r="O528" s="29">
        <f>IF(K528="",0,(SUMIF($G$228:$G$745,K528,$I$228:$I$745)))</f>
        <v>0</v>
      </c>
      <c r="P528" s="30">
        <f>IF(K528="",-1,(-($M$6-(O528/L528))/$M$6))</f>
        <v>-1</v>
      </c>
      <c r="Q528" s="37"/>
    </row>
    <row r="529" spans="1:17">
      <c r="A529" s="31"/>
      <c r="B529" s="36"/>
      <c r="C529" s="33"/>
      <c r="D529" s="33"/>
      <c r="E529" s="33"/>
      <c r="F529" s="33"/>
      <c r="G529" s="33"/>
      <c r="H529" s="36"/>
      <c r="I529" s="34"/>
      <c r="J529" s="35"/>
      <c r="K529" s="38"/>
      <c r="L529" s="36"/>
      <c r="M529" s="29">
        <f>IF(K529="",0,(SUMIF($G$13:$G$545,K529,$H$13:$H$545)))</f>
        <v>0</v>
      </c>
      <c r="N529" s="30">
        <f>IF(K529="",-1,(-($L$6-(M529/L529))/$L$6))</f>
        <v>-1</v>
      </c>
      <c r="O529" s="29">
        <f>IF(K529="",0,(SUMIF($G$228:$G$745,K529,$I$228:$I$745)))</f>
        <v>0</v>
      </c>
      <c r="P529" s="30">
        <f>IF(K529="",-1,(-($M$6-(O529/L529))/$M$6))</f>
        <v>-1</v>
      </c>
      <c r="Q529" s="37"/>
    </row>
    <row r="530" spans="1:17">
      <c r="A530" s="31"/>
      <c r="B530" s="36"/>
      <c r="C530" s="33"/>
      <c r="D530" s="33"/>
      <c r="E530" s="33"/>
      <c r="F530" s="33"/>
      <c r="G530" s="33"/>
      <c r="H530" s="36"/>
      <c r="I530" s="34"/>
      <c r="J530" s="35"/>
      <c r="K530" s="38"/>
      <c r="L530" s="36"/>
      <c r="M530" s="29">
        <f>IF(K530="",0,(SUMIF($G$13:$G$545,K530,$H$13:$H$545)))</f>
        <v>0</v>
      </c>
      <c r="N530" s="30">
        <f>IF(K530="",-1,(-($L$6-(M530/L530))/$L$6))</f>
        <v>-1</v>
      </c>
      <c r="O530" s="29">
        <f>IF(K530="",0,(SUMIF($G$228:$G$745,K530,$I$228:$I$745)))</f>
        <v>0</v>
      </c>
      <c r="P530" s="30">
        <f>IF(K530="",-1,(-($M$6-(O530/L530))/$M$6))</f>
        <v>-1</v>
      </c>
      <c r="Q530" s="37"/>
    </row>
    <row r="531" spans="1:17">
      <c r="A531" s="31"/>
      <c r="B531" s="36"/>
      <c r="C531" s="33"/>
      <c r="D531" s="33"/>
      <c r="E531" s="33"/>
      <c r="F531" s="33"/>
      <c r="G531" s="33"/>
      <c r="H531" s="36"/>
      <c r="I531" s="34"/>
      <c r="J531" s="35"/>
      <c r="K531" s="38"/>
      <c r="L531" s="36"/>
      <c r="M531" s="29">
        <f>IF(K531="",0,(SUMIF($G$13:$G$545,K531,$H$13:$H$545)))</f>
        <v>0</v>
      </c>
      <c r="N531" s="30">
        <f>IF(K531="",-1,(-($L$6-(M531/L531))/$L$6))</f>
        <v>-1</v>
      </c>
      <c r="O531" s="29">
        <f>IF(K531="",0,(SUMIF($G$228:$G$745,K531,$I$228:$I$745)))</f>
        <v>0</v>
      </c>
      <c r="P531" s="30">
        <f>IF(K531="",-1,(-($M$6-(O531/L531))/$M$6))</f>
        <v>-1</v>
      </c>
      <c r="Q531" s="37"/>
    </row>
    <row r="532" spans="1:17">
      <c r="A532" s="31"/>
      <c r="B532" s="36"/>
      <c r="C532" s="33"/>
      <c r="D532" s="33"/>
      <c r="E532" s="33"/>
      <c r="F532" s="33"/>
      <c r="G532" s="33"/>
      <c r="H532" s="36"/>
      <c r="I532" s="34"/>
      <c r="J532" s="35"/>
      <c r="K532" s="38"/>
      <c r="L532" s="36"/>
      <c r="M532" s="29">
        <f>IF(K532="",0,(SUMIF($G$13:$G$545,K532,$H$13:$H$545)))</f>
        <v>0</v>
      </c>
      <c r="N532" s="30">
        <f>IF(K532="",-1,(-($L$6-(M532/L532))/$L$6))</f>
        <v>-1</v>
      </c>
      <c r="O532" s="29">
        <f>IF(K532="",0,(SUMIF($G$228:$G$745,K532,$I$228:$I$745)))</f>
        <v>0</v>
      </c>
      <c r="P532" s="30">
        <f>IF(K532="",-1,(-($M$6-(O532/L532))/$M$6))</f>
        <v>-1</v>
      </c>
      <c r="Q532" s="37"/>
    </row>
    <row r="533" spans="1:17">
      <c r="A533" s="31"/>
      <c r="B533" s="36"/>
      <c r="C533" s="33"/>
      <c r="D533" s="33"/>
      <c r="E533" s="33"/>
      <c r="F533" s="33"/>
      <c r="G533" s="33"/>
      <c r="H533" s="36"/>
      <c r="I533" s="34"/>
      <c r="J533" s="35"/>
      <c r="K533" s="38"/>
      <c r="L533" s="36"/>
      <c r="M533" s="29">
        <f>IF(K533="",0,(SUMIF($G$13:$G$545,K533,$H$13:$H$545)))</f>
        <v>0</v>
      </c>
      <c r="N533" s="30">
        <f>IF(K533="",-1,(-($L$6-(M533/L533))/$L$6))</f>
        <v>-1</v>
      </c>
      <c r="O533" s="29">
        <f>IF(K533="",0,(SUMIF($G$228:$G$745,K533,$I$228:$I$745)))</f>
        <v>0</v>
      </c>
      <c r="P533" s="30">
        <f>IF(K533="",-1,(-($M$6-(O533/L533))/$M$6))</f>
        <v>-1</v>
      </c>
      <c r="Q533" s="37"/>
    </row>
    <row r="534" spans="1:17">
      <c r="A534" s="31"/>
      <c r="B534" s="36"/>
      <c r="C534" s="33"/>
      <c r="D534" s="33"/>
      <c r="E534" s="33"/>
      <c r="F534" s="33"/>
      <c r="G534" s="33"/>
      <c r="H534" s="36"/>
      <c r="I534" s="34"/>
      <c r="J534" s="35"/>
      <c r="K534" s="38"/>
      <c r="L534" s="36"/>
      <c r="M534" s="29">
        <f>IF(K534="",0,(SUMIF($G$13:$G$545,K534,$H$13:$H$545)))</f>
        <v>0</v>
      </c>
      <c r="N534" s="30">
        <f>IF(K534="",-1,(-($L$6-(M534/L534))/$L$6))</f>
        <v>-1</v>
      </c>
      <c r="O534" s="29">
        <f>IF(K534="",0,(SUMIF($G$228:$G$745,K534,$I$228:$I$745)))</f>
        <v>0</v>
      </c>
      <c r="P534" s="30">
        <f>IF(K534="",-1,(-($M$6-(O534/L534))/$M$6))</f>
        <v>-1</v>
      </c>
      <c r="Q534" s="37"/>
    </row>
    <row r="535" spans="1:17">
      <c r="A535" s="31"/>
      <c r="B535" s="36"/>
      <c r="C535" s="33"/>
      <c r="D535" s="33"/>
      <c r="E535" s="33"/>
      <c r="F535" s="33"/>
      <c r="G535" s="33"/>
      <c r="H535" s="36"/>
      <c r="I535" s="34"/>
      <c r="J535" s="35"/>
      <c r="K535" s="38"/>
      <c r="L535" s="36"/>
      <c r="M535" s="29">
        <f>IF(K535="",0,(SUMIF($G$13:$G$545,K535,$H$13:$H$545)))</f>
        <v>0</v>
      </c>
      <c r="N535" s="30">
        <f>IF(K535="",-1,(-($L$6-(M535/L535))/$L$6))</f>
        <v>-1</v>
      </c>
      <c r="O535" s="29">
        <f>IF(K535="",0,(SUMIF($G$228:$G$745,K535,$I$228:$I$745)))</f>
        <v>0</v>
      </c>
      <c r="P535" s="30">
        <f>IF(K535="",-1,(-($M$6-(O535/L535))/$M$6))</f>
        <v>-1</v>
      </c>
      <c r="Q535" s="37"/>
    </row>
    <row r="536" spans="1:17">
      <c r="A536" s="31"/>
      <c r="B536" s="36"/>
      <c r="C536" s="33"/>
      <c r="D536" s="33"/>
      <c r="E536" s="33"/>
      <c r="F536" s="33"/>
      <c r="G536" s="33"/>
      <c r="H536" s="36"/>
      <c r="I536" s="34"/>
      <c r="J536" s="35"/>
      <c r="K536" s="38"/>
      <c r="L536" s="36"/>
      <c r="M536" s="29">
        <f>IF(K536="",0,(SUMIF($G$13:$G$545,K536,$H$13:$H$545)))</f>
        <v>0</v>
      </c>
      <c r="N536" s="30">
        <f>IF(K536="",-1,(-($L$6-(M536/L536))/$L$6))</f>
        <v>-1</v>
      </c>
      <c r="O536" s="29">
        <f>IF(K536="",0,(SUMIF($G$228:$G$745,K536,$I$228:$I$745)))</f>
        <v>0</v>
      </c>
      <c r="P536" s="30">
        <f>IF(K536="",-1,(-($M$6-(O536/L536))/$M$6))</f>
        <v>-1</v>
      </c>
      <c r="Q536" s="37"/>
    </row>
    <row r="537" spans="1:17">
      <c r="A537" s="31"/>
      <c r="B537" s="36"/>
      <c r="C537" s="33"/>
      <c r="D537" s="33"/>
      <c r="E537" s="33"/>
      <c r="F537" s="33"/>
      <c r="G537" s="33"/>
      <c r="H537" s="36"/>
      <c r="I537" s="34"/>
      <c r="J537" s="35"/>
      <c r="K537" s="38"/>
      <c r="L537" s="36"/>
      <c r="M537" s="29">
        <f>IF(K537="",0,(SUMIF($G$13:$G$545,K537,$H$13:$H$545)))</f>
        <v>0</v>
      </c>
      <c r="N537" s="30">
        <f>IF(K537="",-1,(-($L$6-(M537/L537))/$L$6))</f>
        <v>-1</v>
      </c>
      <c r="O537" s="29">
        <f>IF(K537="",0,(SUMIF($G$228:$G$745,K537,$I$228:$I$745)))</f>
        <v>0</v>
      </c>
      <c r="P537" s="30">
        <f>IF(K537="",-1,(-($M$6-(O537/L537))/$M$6))</f>
        <v>-1</v>
      </c>
      <c r="Q537" s="37"/>
    </row>
    <row r="538" spans="1:17">
      <c r="A538" s="31"/>
      <c r="B538" s="36"/>
      <c r="C538" s="33"/>
      <c r="D538" s="33"/>
      <c r="E538" s="33"/>
      <c r="F538" s="33"/>
      <c r="G538" s="33"/>
      <c r="H538" s="36"/>
      <c r="I538" s="34"/>
      <c r="J538" s="35"/>
      <c r="K538" s="38"/>
      <c r="L538" s="36"/>
      <c r="M538" s="29">
        <f>IF(K538="",0,(SUMIF($G$13:$G$545,K538,$H$13:$H$545)))</f>
        <v>0</v>
      </c>
      <c r="N538" s="30">
        <f>IF(K538="",-1,(-($L$6-(M538/L538))/$L$6))</f>
        <v>-1</v>
      </c>
      <c r="O538" s="29">
        <f>IF(K538="",0,(SUMIF($G$228:$G$745,K538,$I$228:$I$745)))</f>
        <v>0</v>
      </c>
      <c r="P538" s="30">
        <f>IF(K538="",-1,(-($M$6-(O538/L538))/$M$6))</f>
        <v>-1</v>
      </c>
      <c r="Q538" s="37"/>
    </row>
    <row r="539" spans="1:17">
      <c r="A539" s="31"/>
      <c r="B539" s="36"/>
      <c r="C539" s="33"/>
      <c r="D539" s="33"/>
      <c r="E539" s="33"/>
      <c r="F539" s="33"/>
      <c r="G539" s="33"/>
      <c r="H539" s="36"/>
      <c r="I539" s="34"/>
      <c r="J539" s="35"/>
      <c r="K539" s="38"/>
      <c r="L539" s="36"/>
      <c r="M539" s="29">
        <f>IF(K539="",0,(SUMIF($G$13:$G$545,K539,$H$13:$H$545)))</f>
        <v>0</v>
      </c>
      <c r="N539" s="30">
        <f>IF(K539="",-1,(-($L$6-(M539/L539))/$L$6))</f>
        <v>-1</v>
      </c>
      <c r="O539" s="29">
        <f>IF(K539="",0,(SUMIF($G$228:$G$745,K539,$I$228:$I$745)))</f>
        <v>0</v>
      </c>
      <c r="P539" s="30">
        <f>IF(K539="",-1,(-($M$6-(O539/L539))/$M$6))</f>
        <v>-1</v>
      </c>
      <c r="Q539" s="37"/>
    </row>
    <row r="540" spans="1:17">
      <c r="A540" s="31"/>
      <c r="B540" s="36"/>
      <c r="C540" s="33"/>
      <c r="D540" s="33"/>
      <c r="E540" s="33"/>
      <c r="F540" s="33"/>
      <c r="G540" s="33"/>
      <c r="H540" s="36"/>
      <c r="I540" s="34"/>
      <c r="J540" s="35"/>
      <c r="K540" s="38"/>
      <c r="L540" s="36"/>
      <c r="M540" s="29">
        <f>IF(K540="",0,(SUMIF($G$13:$G$545,K540,$H$13:$H$545)))</f>
        <v>0</v>
      </c>
      <c r="N540" s="30">
        <f>IF(K540="",-1,(-($L$6-(M540/L540))/$L$6))</f>
        <v>-1</v>
      </c>
      <c r="O540" s="29">
        <f>IF(K540="",0,(SUMIF($G$228:$G$745,K540,$I$228:$I$745)))</f>
        <v>0</v>
      </c>
      <c r="P540" s="30">
        <f>IF(K540="",-1,(-($M$6-(O540/L540))/$M$6))</f>
        <v>-1</v>
      </c>
      <c r="Q540" s="37"/>
    </row>
    <row r="541" spans="1:17">
      <c r="A541" s="31"/>
      <c r="B541" s="36"/>
      <c r="C541" s="33"/>
      <c r="D541" s="33"/>
      <c r="E541" s="33"/>
      <c r="F541" s="33"/>
      <c r="G541" s="33"/>
      <c r="H541" s="36"/>
      <c r="I541" s="34"/>
      <c r="J541" s="35"/>
      <c r="K541" s="38"/>
      <c r="L541" s="36"/>
      <c r="M541" s="29">
        <f>IF(K541="",0,(SUMIF($G$13:$G$545,K541,$H$13:$H$545)))</f>
        <v>0</v>
      </c>
      <c r="N541" s="30">
        <f>IF(K541="",-1,(-($L$6-(M541/L541))/$L$6))</f>
        <v>-1</v>
      </c>
      <c r="O541" s="29">
        <f>IF(K541="",0,(SUMIF($G$228:$G$745,K541,$I$228:$I$745)))</f>
        <v>0</v>
      </c>
      <c r="P541" s="30">
        <f>IF(K541="",-1,(-($M$6-(O541/L541))/$M$6))</f>
        <v>-1</v>
      </c>
      <c r="Q541" s="37"/>
    </row>
    <row r="542" spans="1:17">
      <c r="A542" s="31"/>
      <c r="B542" s="36"/>
      <c r="C542" s="33"/>
      <c r="D542" s="33"/>
      <c r="E542" s="33"/>
      <c r="F542" s="33"/>
      <c r="G542" s="33"/>
      <c r="H542" s="36"/>
      <c r="I542" s="34"/>
      <c r="J542" s="35"/>
      <c r="K542" s="38"/>
      <c r="L542" s="36"/>
      <c r="M542" s="29">
        <f>IF(K542="",0,(SUMIF($G$13:$G$545,K542,$H$13:$H$545)))</f>
        <v>0</v>
      </c>
      <c r="N542" s="30">
        <f>IF(K542="",-1,(-($L$6-(M542/L542))/$L$6))</f>
        <v>-1</v>
      </c>
      <c r="O542" s="29">
        <f>IF(K542="",0,(SUMIF($G$228:$G$745,K542,$I$228:$I$745)))</f>
        <v>0</v>
      </c>
      <c r="P542" s="30">
        <f>IF(K542="",-1,(-($M$6-(O542/L542))/$M$6))</f>
        <v>-1</v>
      </c>
      <c r="Q542" s="37"/>
    </row>
    <row r="543" spans="1:17">
      <c r="A543" s="31"/>
      <c r="B543" s="36"/>
      <c r="C543" s="33"/>
      <c r="D543" s="33"/>
      <c r="E543" s="33"/>
      <c r="F543" s="33"/>
      <c r="G543" s="33"/>
      <c r="H543" s="36"/>
      <c r="I543" s="34"/>
      <c r="J543" s="35"/>
      <c r="K543" s="38"/>
      <c r="L543" s="36"/>
      <c r="M543" s="29">
        <f>IF(K543="",0,(SUMIF($G$13:$G$545,K543,$H$13:$H$545)))</f>
        <v>0</v>
      </c>
      <c r="N543" s="30">
        <f>IF(K543="",-1,(-($L$6-(M543/L543))/$L$6))</f>
        <v>-1</v>
      </c>
      <c r="O543" s="29">
        <f>IF(K543="",0,(SUMIF($G$228:$G$745,K543,$I$228:$I$745)))</f>
        <v>0</v>
      </c>
      <c r="P543" s="30">
        <f>IF(K543="",-1,(-($M$6-(O543/L543))/$M$6))</f>
        <v>-1</v>
      </c>
      <c r="Q543" s="37"/>
    </row>
    <row r="544" spans="1:17">
      <c r="A544" s="31"/>
      <c r="B544" s="36"/>
      <c r="C544" s="33"/>
      <c r="D544" s="33"/>
      <c r="E544" s="33"/>
      <c r="F544" s="33"/>
      <c r="G544" s="33"/>
      <c r="H544" s="36"/>
      <c r="I544" s="34"/>
      <c r="J544" s="35"/>
      <c r="K544" s="38"/>
      <c r="L544" s="36"/>
      <c r="M544" s="29">
        <f>IF(K544="",0,(SUMIF($G$13:$G$545,K544,$H$13:$H$545)))</f>
        <v>0</v>
      </c>
      <c r="N544" s="30">
        <f>IF(K544="",-1,(-($L$6-(M544/L544))/$L$6))</f>
        <v>-1</v>
      </c>
      <c r="O544" s="29">
        <f>IF(K544="",0,(SUMIF($G$228:$G$745,K544,$I$228:$I$745)))</f>
        <v>0</v>
      </c>
      <c r="P544" s="30">
        <f>IF(K544="",-1,(-($M$6-(O544/L544))/$M$6))</f>
        <v>-1</v>
      </c>
      <c r="Q544" s="37"/>
    </row>
    <row r="545" spans="1:17">
      <c r="A545" s="31"/>
      <c r="B545" s="36"/>
      <c r="C545" s="33"/>
      <c r="D545" s="33"/>
      <c r="E545" s="33"/>
      <c r="F545" s="33"/>
      <c r="G545" s="33"/>
      <c r="H545" s="36"/>
      <c r="I545" s="34"/>
      <c r="J545" s="35"/>
      <c r="K545" s="38"/>
      <c r="L545" s="36"/>
      <c r="M545" s="29">
        <f>IF(K545="",0,(SUMIF($G$13:$G$545,K545,$H$13:$H$545)))</f>
        <v>0</v>
      </c>
      <c r="N545" s="30">
        <f>IF(K545="",-1,(-($L$6-(M545/L545))/$L$6))</f>
        <v>-1</v>
      </c>
      <c r="O545" s="29">
        <f>IF(K545="",0,(SUMIF($G$228:$G$745,K545,$I$228:$I$745)))</f>
        <v>0</v>
      </c>
      <c r="P545" s="30">
        <f>IF(K545="",-1,(-($M$6-(O545/L545))/$M$6))</f>
        <v>-1</v>
      </c>
      <c r="Q545" s="37"/>
    </row>
    <row r="546" spans="1:17">
      <c r="B546" s="40"/>
      <c r="C546" s="41"/>
      <c r="D546" s="41"/>
      <c r="E546" s="41"/>
      <c r="F546" s="41"/>
      <c r="G546" s="41"/>
      <c r="H546" s="40"/>
      <c r="I546" s="42"/>
      <c r="K546" s="43"/>
      <c r="L546" s="40"/>
      <c r="M546" s="40"/>
      <c r="N546" s="40"/>
      <c r="O546" s="40"/>
      <c r="P546" s="40"/>
    </row>
  </sheetData>
  <autoFilter ref="B12:I82" xr:uid="{369FD763-F83B-419B-ACD1-93A21777B805}">
    <sortState xmlns:xlrd2="http://schemas.microsoft.com/office/spreadsheetml/2017/richdata2" ref="B13:I82">
      <sortCondition ref="G12:G82"/>
    </sortState>
  </autoFilter>
  <mergeCells count="3">
    <mergeCell ref="B4:G6"/>
    <mergeCell ref="B8:F8"/>
    <mergeCell ref="M10:P10"/>
  </mergeCells>
  <conditionalFormatting sqref="M52:M545 M13:M49 O13:O545">
    <cfRule type="cellIs" dxfId="4" priority="1" stopIfTrue="1" operator="equal">
      <formula>0</formula>
    </cfRule>
  </conditionalFormatting>
  <conditionalFormatting sqref="N13:N545 P13:P545">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Waverley</TermName>
          <TermId xmlns="http://schemas.microsoft.com/office/infopath/2007/PartnerControls">6a6e7754-f684-4644-aeb5-c35f12710197</TermId>
        </TermInfo>
      </Terms>
    </d08e702f979e48d3863205ea645082c2>
    <TaxCatchAll xmlns="07a766d4-cf60-4260-9f49-242aaa07e1bd">
      <Value>317</Value>
    </TaxCatchAl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ct:contentTypeSchema xmlns:ct="http://schemas.microsoft.com/office/2006/metadata/contentType" xmlns:ma="http://schemas.microsoft.com/office/2006/metadata/properties/metaAttributes" ct:_="" ma:_="" ma:contentTypeName="2.8 Draft Recommendations Websites Text" ma:contentTypeID="0x010100E7BD6A8A66F7CB4BBA2B02F0531791BE0026A9A75CCCA16F4693F1FE45F71519DEA700388C4614EFE40746B192F896FD1CC4E1" ma:contentTypeVersion="4" ma:contentTypeDescription="" ma:contentTypeScope="" ma:versionID="c50c405ee722a1530a1c9981627bf60a">
  <xsd:schema xmlns:xsd="http://www.w3.org/2001/XMLSchema" xmlns:xs="http://www.w3.org/2001/XMLSchema" xmlns:p="http://schemas.microsoft.com/office/2006/metadata/properties" xmlns:ns1="http://schemas.microsoft.com/sharepoint/v3" xmlns:ns2="07a766d4-cf60-4260-9f49-242aaa07e1bd" xmlns:ns3="d23c6157-5623-4293-b83e-785d6ba7de2d" targetNamespace="http://schemas.microsoft.com/office/2006/metadata/properties" ma:root="true" ma:fieldsID="20cf3effeeb911e3af9b0ee6afc7d8a4" ns1:_="" ns2:_="" ns3:_="">
    <xsd:import namespace="http://schemas.microsoft.com/sharepoint/v3"/>
    <xsd:import namespace="07a766d4-cf60-4260-9f49-242aaa07e1bd"/>
    <xsd:import namespace="d23c6157-5623-4293-b83e-785d6ba7de2d"/>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A2986-5F48-4718-A7E7-543814880679}"/>
</file>

<file path=customXml/itemProps2.xml><?xml version="1.0" encoding="utf-8"?>
<ds:datastoreItem xmlns:ds="http://schemas.openxmlformats.org/officeDocument/2006/customXml" ds:itemID="{F18D35FA-1627-4484-B0A3-885083DF4C3A}"/>
</file>

<file path=customXml/itemProps3.xml><?xml version="1.0" encoding="utf-8"?>
<ds:datastoreItem xmlns:ds="http://schemas.openxmlformats.org/officeDocument/2006/customXml" ds:itemID="{ABF1EDAC-7C10-4344-9DB1-4C982120CB04}"/>
</file>

<file path=customXml/itemProps4.xml><?xml version="1.0" encoding="utf-8"?>
<ds:datastoreItem xmlns:ds="http://schemas.openxmlformats.org/officeDocument/2006/customXml" ds:itemID="{6C568400-F869-4A6E-8795-272982EF850B}"/>
</file>

<file path=customXml/itemProps5.xml><?xml version="1.0" encoding="utf-8"?>
<ds:datastoreItem xmlns:ds="http://schemas.openxmlformats.org/officeDocument/2006/customXml" ds:itemID="{33A4A674-8F17-4BCC-918F-62450233A15C}"/>
</file>

<file path=customXml/itemProps6.xml><?xml version="1.0" encoding="utf-8"?>
<ds:datastoreItem xmlns:ds="http://schemas.openxmlformats.org/officeDocument/2006/customXml" ds:itemID="{45B46612-6563-4C85-86E6-65777BCB7E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Meredeen, Ben</cp:lastModifiedBy>
  <cp:revision/>
  <dcterms:created xsi:type="dcterms:W3CDTF">2018-12-20T12:54:43Z</dcterms:created>
  <dcterms:modified xsi:type="dcterms:W3CDTF">2023-03-09T15:40:02Z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0x010100E7BD6A8A66F7CB4BBA2B02F0531791BE0026A9A75CCCA16F4693F1FE45F71519DEA700388C4614EFE40746B192F896FD1CC4E1</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317</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