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16"/>
  <workbookPr defaultThemeVersion="166925"/>
  <mc:AlternateContent xmlns:mc="http://schemas.openxmlformats.org/markup-compatibility/2006">
    <mc:Choice Requires="x15">
      <x15ac:absPath xmlns:x15ac="http://schemas.microsoft.com/office/spreadsheetml/2010/11/ac" url="https://lgbce.sharepoint.com/sites/ReviewSystem/Dudley/Review Documents/Review/0.4 Information Requests/Received/"/>
    </mc:Choice>
  </mc:AlternateContent>
  <xr:revisionPtr revIDLastSave="0" documentId="8_{4333E800-BE47-40D8-9CAF-010249A97365}" xr6:coauthVersionLast="47" xr6:coauthVersionMax="47" xr10:uidLastSave="{00000000-0000-0000-0000-000000000000}"/>
  <bookViews>
    <workbookView xWindow="-120" yWindow="-120" windowWidth="29040" windowHeight="17640" firstSheet="1" activeTab="1" xr2:uid="{00000000-000D-0000-FFFF-FFFF00000000}"/>
  </bookViews>
  <sheets>
    <sheet name="Read me!" sheetId="6" r:id="rId1"/>
    <sheet name="Electoral data" sheetId="7" r:id="rId2"/>
  </sheets>
  <definedNames>
    <definedName name="Countydivision">#N/A</definedName>
    <definedName name="Districtward">#N/A</definedName>
    <definedName name="Electorate2008">#N/A</definedName>
    <definedName name="Electorate2013">#N/A</definedName>
    <definedName name="Electoratedata">#N/A</definedName>
    <definedName name="Groupedparishcouncil">#N/A</definedName>
    <definedName name="Parish">#N/A</definedName>
    <definedName name="Parishward">#N/A</definedName>
    <definedName name="Pollingdistrict">#N/A</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5" i="7" l="1"/>
  <c r="L5" i="7"/>
  <c r="O15" i="7"/>
  <c r="O16" i="7"/>
  <c r="O17" i="7"/>
  <c r="O18" i="7"/>
  <c r="O19" i="7"/>
  <c r="O20" i="7"/>
  <c r="O21" i="7"/>
  <c r="O22" i="7"/>
  <c r="O23" i="7"/>
  <c r="O24" i="7"/>
  <c r="O25" i="7"/>
  <c r="O26" i="7"/>
  <c r="O27" i="7"/>
  <c r="O28" i="7"/>
  <c r="O29" i="7"/>
  <c r="O30" i="7"/>
  <c r="O31" i="7"/>
  <c r="O32" i="7"/>
  <c r="O33" i="7"/>
  <c r="O34" i="7"/>
  <c r="O35" i="7"/>
  <c r="O36" i="7"/>
  <c r="O37" i="7"/>
  <c r="M15" i="7"/>
  <c r="M16" i="7"/>
  <c r="M17" i="7"/>
  <c r="M18" i="7"/>
  <c r="M19" i="7"/>
  <c r="M20" i="7"/>
  <c r="M21" i="7"/>
  <c r="M22" i="7"/>
  <c r="M23" i="7"/>
  <c r="M24" i="7"/>
  <c r="M25" i="7"/>
  <c r="M26" i="7"/>
  <c r="M27" i="7"/>
  <c r="M28" i="7"/>
  <c r="M29" i="7"/>
  <c r="M30" i="7"/>
  <c r="M31" i="7"/>
  <c r="M32" i="7"/>
  <c r="M33" i="7"/>
  <c r="M34" i="7"/>
  <c r="M35" i="7"/>
  <c r="M36" i="7"/>
  <c r="M37" i="7"/>
  <c r="O14" i="7"/>
  <c r="M14" i="7"/>
  <c r="N21" i="7"/>
  <c r="N29" i="7"/>
  <c r="M38" i="7"/>
  <c r="N38" i="7"/>
  <c r="O38" i="7"/>
  <c r="P38" i="7"/>
  <c r="M39" i="7"/>
  <c r="N39" i="7"/>
  <c r="O39" i="7"/>
  <c r="P39" i="7"/>
  <c r="M40" i="7"/>
  <c r="N40" i="7"/>
  <c r="O40" i="7"/>
  <c r="P40" i="7"/>
  <c r="M41" i="7"/>
  <c r="N41" i="7"/>
  <c r="O41" i="7"/>
  <c r="P41" i="7"/>
  <c r="M42" i="7"/>
  <c r="N42" i="7"/>
  <c r="O42" i="7"/>
  <c r="P42" i="7"/>
  <c r="M43" i="7"/>
  <c r="N43" i="7"/>
  <c r="O43" i="7"/>
  <c r="P43" i="7"/>
  <c r="M44" i="7"/>
  <c r="N44" i="7"/>
  <c r="O44" i="7"/>
  <c r="P44" i="7"/>
  <c r="M45" i="7"/>
  <c r="N45" i="7"/>
  <c r="O45" i="7"/>
  <c r="P45" i="7"/>
  <c r="M46" i="7"/>
  <c r="N46" i="7"/>
  <c r="O46" i="7"/>
  <c r="P46" i="7"/>
  <c r="M47" i="7"/>
  <c r="N47" i="7"/>
  <c r="O47" i="7"/>
  <c r="P47" i="7"/>
  <c r="M48" i="7"/>
  <c r="N48" i="7"/>
  <c r="O48" i="7"/>
  <c r="P48" i="7"/>
  <c r="M49" i="7"/>
  <c r="N49" i="7"/>
  <c r="O49" i="7"/>
  <c r="P49" i="7"/>
  <c r="M50" i="7"/>
  <c r="N50" i="7"/>
  <c r="O50" i="7"/>
  <c r="P50" i="7"/>
  <c r="M51" i="7"/>
  <c r="N51" i="7"/>
  <c r="O51" i="7"/>
  <c r="P51" i="7"/>
  <c r="M52" i="7"/>
  <c r="N52" i="7"/>
  <c r="O52" i="7"/>
  <c r="P52" i="7"/>
  <c r="M53" i="7"/>
  <c r="N53" i="7"/>
  <c r="O53" i="7"/>
  <c r="P53" i="7"/>
  <c r="M54" i="7"/>
  <c r="N54" i="7"/>
  <c r="O54" i="7"/>
  <c r="P54" i="7"/>
  <c r="M55" i="7"/>
  <c r="N55" i="7"/>
  <c r="O55" i="7"/>
  <c r="P55" i="7"/>
  <c r="M56" i="7"/>
  <c r="N56" i="7"/>
  <c r="O56" i="7"/>
  <c r="P56" i="7"/>
  <c r="M57" i="7"/>
  <c r="N57" i="7"/>
  <c r="O57" i="7"/>
  <c r="P57" i="7"/>
  <c r="M58" i="7"/>
  <c r="N58" i="7"/>
  <c r="O58" i="7"/>
  <c r="P58" i="7"/>
  <c r="M59" i="7"/>
  <c r="N59" i="7"/>
  <c r="O59" i="7"/>
  <c r="P59" i="7"/>
  <c r="M60" i="7"/>
  <c r="N60" i="7"/>
  <c r="O60" i="7"/>
  <c r="P60" i="7"/>
  <c r="M61" i="7"/>
  <c r="N61" i="7"/>
  <c r="O61" i="7"/>
  <c r="P61" i="7"/>
  <c r="M62" i="7"/>
  <c r="N62" i="7"/>
  <c r="O62" i="7"/>
  <c r="P62" i="7"/>
  <c r="M63" i="7"/>
  <c r="N63" i="7"/>
  <c r="O63" i="7"/>
  <c r="P63" i="7"/>
  <c r="M64" i="7"/>
  <c r="N64" i="7"/>
  <c r="O64" i="7"/>
  <c r="P64" i="7"/>
  <c r="M65" i="7"/>
  <c r="N65" i="7"/>
  <c r="O65" i="7"/>
  <c r="P65" i="7"/>
  <c r="M66" i="7"/>
  <c r="N66" i="7"/>
  <c r="O66" i="7"/>
  <c r="P66" i="7"/>
  <c r="M67" i="7"/>
  <c r="N67" i="7"/>
  <c r="O67" i="7"/>
  <c r="P67" i="7"/>
  <c r="M68" i="7"/>
  <c r="N68" i="7"/>
  <c r="O68" i="7"/>
  <c r="P68" i="7"/>
  <c r="M69" i="7"/>
  <c r="N69" i="7"/>
  <c r="O69" i="7"/>
  <c r="P69" i="7"/>
  <c r="M70" i="7"/>
  <c r="N70" i="7"/>
  <c r="O70" i="7"/>
  <c r="P70" i="7"/>
  <c r="M71" i="7"/>
  <c r="N71" i="7"/>
  <c r="O71" i="7"/>
  <c r="P71" i="7"/>
  <c r="M72" i="7"/>
  <c r="N72" i="7"/>
  <c r="O72" i="7"/>
  <c r="P72" i="7"/>
  <c r="M73" i="7"/>
  <c r="N73" i="7"/>
  <c r="O73" i="7"/>
  <c r="P73" i="7"/>
  <c r="M74" i="7"/>
  <c r="N74" i="7"/>
  <c r="O74" i="7"/>
  <c r="P74" i="7"/>
  <c r="M75" i="7"/>
  <c r="N75" i="7"/>
  <c r="O75" i="7"/>
  <c r="P75" i="7"/>
  <c r="M76" i="7"/>
  <c r="N76" i="7"/>
  <c r="O76" i="7"/>
  <c r="P76" i="7"/>
  <c r="M77" i="7"/>
  <c r="N77" i="7"/>
  <c r="O77" i="7"/>
  <c r="P77" i="7"/>
  <c r="M78" i="7"/>
  <c r="N78" i="7"/>
  <c r="O78" i="7"/>
  <c r="P78" i="7"/>
  <c r="M79" i="7"/>
  <c r="N79" i="7"/>
  <c r="O79" i="7"/>
  <c r="P79" i="7"/>
  <c r="M80" i="7"/>
  <c r="N80" i="7"/>
  <c r="O80" i="7"/>
  <c r="P80" i="7"/>
  <c r="M81" i="7"/>
  <c r="N81" i="7"/>
  <c r="O81" i="7"/>
  <c r="P81" i="7"/>
  <c r="M82" i="7"/>
  <c r="N82" i="7"/>
  <c r="O82" i="7"/>
  <c r="P82" i="7"/>
  <c r="M83" i="7"/>
  <c r="N83" i="7"/>
  <c r="O83" i="7"/>
  <c r="P83" i="7"/>
  <c r="M84" i="7"/>
  <c r="N84" i="7"/>
  <c r="O84" i="7"/>
  <c r="P84" i="7"/>
  <c r="M85" i="7"/>
  <c r="N85" i="7"/>
  <c r="O85" i="7"/>
  <c r="P85" i="7"/>
  <c r="M86" i="7"/>
  <c r="N86" i="7"/>
  <c r="O86" i="7"/>
  <c r="P86" i="7"/>
  <c r="M87" i="7"/>
  <c r="N87" i="7"/>
  <c r="O87" i="7"/>
  <c r="P87" i="7"/>
  <c r="M88" i="7"/>
  <c r="N88" i="7"/>
  <c r="O88" i="7"/>
  <c r="P88" i="7"/>
  <c r="M89" i="7"/>
  <c r="N89" i="7"/>
  <c r="O89" i="7"/>
  <c r="P89" i="7"/>
  <c r="M90" i="7"/>
  <c r="N90" i="7"/>
  <c r="O90" i="7"/>
  <c r="P90" i="7"/>
  <c r="M91" i="7"/>
  <c r="N91" i="7"/>
  <c r="O91" i="7"/>
  <c r="P91" i="7"/>
  <c r="M4" i="7"/>
  <c r="M6" i="7" s="1"/>
  <c r="L4" i="7"/>
  <c r="L6" i="7"/>
  <c r="N24" i="7" s="1"/>
  <c r="N16" i="7"/>
  <c r="N18" i="7" l="1"/>
  <c r="N14" i="7"/>
  <c r="N26" i="7"/>
  <c r="N19" i="7"/>
  <c r="P16" i="7"/>
  <c r="P24" i="7"/>
  <c r="P23" i="7"/>
  <c r="P34" i="7"/>
  <c r="N30" i="7"/>
  <c r="N23" i="7"/>
  <c r="N34" i="7"/>
  <c r="N15" i="7"/>
  <c r="P25" i="7"/>
  <c r="N28" i="7"/>
  <c r="N37" i="7"/>
  <c r="N33" i="7"/>
  <c r="P37" i="7"/>
  <c r="P36" i="7"/>
  <c r="P32" i="7"/>
  <c r="P33" i="7"/>
  <c r="N36" i="7"/>
  <c r="N32" i="7"/>
  <c r="P35" i="7"/>
  <c r="P31" i="7"/>
  <c r="N25" i="7"/>
  <c r="N20" i="7"/>
  <c r="N22" i="7"/>
  <c r="N35" i="7"/>
  <c r="N31" i="7"/>
  <c r="N17" i="7"/>
  <c r="P27" i="7"/>
  <c r="P28" i="7"/>
  <c r="P26" i="7"/>
  <c r="N27" i="7"/>
  <c r="P19" i="7"/>
  <c r="P21" i="7"/>
  <c r="P22" i="7"/>
  <c r="P20" i="7"/>
  <c r="P18" i="7"/>
  <c r="P15" i="7"/>
  <c r="P30" i="7"/>
  <c r="P29" i="7"/>
  <c r="P17" i="7"/>
  <c r="P14" i="7"/>
</calcChain>
</file>

<file path=xl/sharedStrings.xml><?xml version="1.0" encoding="utf-8"?>
<sst xmlns="http://schemas.openxmlformats.org/spreadsheetml/2006/main" count="494" uniqueCount="288">
  <si>
    <t>LGBCE Review Officer</t>
  </si>
  <si>
    <t>Name:</t>
  </si>
  <si>
    <t>Email:</t>
  </si>
  <si>
    <t>Telephone:</t>
  </si>
  <si>
    <t>Address:</t>
  </si>
  <si>
    <t>The Local Government Boundary Commission for England, 1st Floor, Windsor House, SW1H 0TL</t>
  </si>
  <si>
    <t>Council Contact</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</si>
  <si>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</si>
  <si>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</si>
  <si>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</si>
  <si>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</si>
  <si>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</si>
  <si>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</si>
  <si>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 xml:space="preserve">If the polling district is in a parish, fill in the columns for parish (column D) and parish ward (column E).  If there are no parish wards in the parish, or the polling district is in an unparished area, leave this blank.
</t>
  </si>
  <si>
    <t>4:</t>
  </si>
  <si>
    <t xml:space="preserve">If the polling district is in a parish which is part of a joint or grouped parish council, fill in the name of this group in column F.  Make sure that this column is filled in for all parishes in the group.
</t>
  </si>
  <si>
    <t>5:</t>
  </si>
  <si>
    <t xml:space="preserve">Fill in the existing ward name in column G.
</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</si>
  <si>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</si>
  <si>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</si>
  <si>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</si>
  <si>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</si>
  <si>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</si>
  <si>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</si>
  <si>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t>Electoral data</t>
  </si>
  <si>
    <t xml:space="preserve">Check your data </t>
  </si>
  <si>
    <r>
      <t>Using this sheet:</t>
    </r>
    <r>
      <rPr>
        <sz val="12"/>
        <rFont val="Arial"/>
        <family val="2"/>
      </rPr>
      <t xml:space="preserve">
Fill in the cells for each polling district.  Please make sure that the names of each parish, parish ward and district ward are correct and consistant.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</si>
  <si>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</si>
  <si>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</si>
  <si>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</si>
  <si>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</si>
  <si>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</si>
  <si>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</si>
  <si>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</si>
  <si>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</si>
  <si>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</si>
  <si>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</si>
  <si>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</si>
  <si>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</si>
  <si>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</si>
  <si>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</si>
  <si>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</si>
  <si>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</si>
  <si>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</si>
  <si>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</si>
  <si>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Parish</t>
  </si>
  <si>
    <t>Parish ward</t>
  </si>
  <si>
    <t>Grouped parish council</t>
  </si>
  <si>
    <t>Existing ward</t>
  </si>
  <si>
    <t>Electorate 2022</t>
  </si>
  <si>
    <t>Electorate 2028</t>
  </si>
  <si>
    <t>Name of ward</t>
  </si>
  <si>
    <t>Number of cllrs per ward</t>
  </si>
  <si>
    <t>Variance 2022</t>
  </si>
  <si>
    <t>Variance 2028</t>
  </si>
  <si>
    <t>EX1</t>
  </si>
  <si>
    <t>Example 1</t>
  </si>
  <si>
    <t>Little Example</t>
  </si>
  <si>
    <t>Little and Even Littler</t>
  </si>
  <si>
    <t>Example</t>
  </si>
  <si>
    <t>Amblecote</t>
  </si>
  <si>
    <t>EX2</t>
  </si>
  <si>
    <t>Example 2</t>
  </si>
  <si>
    <t>Even Littler Example</t>
  </si>
  <si>
    <t>Belle Vale</t>
  </si>
  <si>
    <t>EX3</t>
  </si>
  <si>
    <t>Example 3</t>
  </si>
  <si>
    <t>Medium Example</t>
  </si>
  <si>
    <t>Brierley Hill</t>
  </si>
  <si>
    <t>EX4</t>
  </si>
  <si>
    <t>Example 4</t>
  </si>
  <si>
    <t>Big Example</t>
  </si>
  <si>
    <t>Big Example East</t>
  </si>
  <si>
    <t>Brockmoor and Pensnett</t>
  </si>
  <si>
    <t>EX5</t>
  </si>
  <si>
    <t>Example 5</t>
  </si>
  <si>
    <t>Big Example West</t>
  </si>
  <si>
    <t>Castle and Priory</t>
  </si>
  <si>
    <t>Coseley East</t>
  </si>
  <si>
    <t>A01</t>
  </si>
  <si>
    <t>Cradley and Wollescote</t>
  </si>
  <si>
    <t>A02</t>
  </si>
  <si>
    <t>Gornal</t>
  </si>
  <si>
    <t>A03</t>
  </si>
  <si>
    <t>Halesowen North</t>
  </si>
  <si>
    <t>A04</t>
  </si>
  <si>
    <t>Halesowen South</t>
  </si>
  <si>
    <t>A05</t>
  </si>
  <si>
    <t>Hayley Green and Cradley South</t>
  </si>
  <si>
    <t>A06</t>
  </si>
  <si>
    <t>Kingswinford North and Wall Heath</t>
  </si>
  <si>
    <t>A07</t>
  </si>
  <si>
    <t>Kingswinford South</t>
  </si>
  <si>
    <t>A08</t>
  </si>
  <si>
    <t>Lye and Stourbridge North</t>
  </si>
  <si>
    <t>A09</t>
  </si>
  <si>
    <t>Netherton, Woodside and St. Andrews</t>
  </si>
  <si>
    <t>A10</t>
  </si>
  <si>
    <t>Norton</t>
  </si>
  <si>
    <t>B01</t>
  </si>
  <si>
    <t>Pedmore and Stourbridge East</t>
  </si>
  <si>
    <t>B02</t>
  </si>
  <si>
    <t>Quarry Bank and Dudley Wood</t>
  </si>
  <si>
    <t>B03</t>
  </si>
  <si>
    <t>St. James's</t>
  </si>
  <si>
    <t>B04</t>
  </si>
  <si>
    <t>St. Thomas's</t>
  </si>
  <si>
    <t>B05</t>
  </si>
  <si>
    <t>Sedgley</t>
  </si>
  <si>
    <t>B06</t>
  </si>
  <si>
    <t>Upper Gornal and Woodsetton</t>
  </si>
  <si>
    <t>B07</t>
  </si>
  <si>
    <t>Wollaston and Stourbridge Town</t>
  </si>
  <si>
    <t>B08</t>
  </si>
  <si>
    <t>Wordsley</t>
  </si>
  <si>
    <t>B09</t>
  </si>
  <si>
    <t>C01</t>
  </si>
  <si>
    <t>C02</t>
  </si>
  <si>
    <t>C03</t>
  </si>
  <si>
    <t>C04</t>
  </si>
  <si>
    <t>C05</t>
  </si>
  <si>
    <t>C06</t>
  </si>
  <si>
    <t>C07</t>
  </si>
  <si>
    <t>C08</t>
  </si>
  <si>
    <t>C09</t>
  </si>
  <si>
    <t>C10</t>
  </si>
  <si>
    <t>C11</t>
  </si>
  <si>
    <t>D01</t>
  </si>
  <si>
    <t>D02</t>
  </si>
  <si>
    <t>D03</t>
  </si>
  <si>
    <t>D04</t>
  </si>
  <si>
    <t>D05</t>
  </si>
  <si>
    <t>D06</t>
  </si>
  <si>
    <t>D07</t>
  </si>
  <si>
    <t>D08</t>
  </si>
  <si>
    <t>E01</t>
  </si>
  <si>
    <t>E02</t>
  </si>
  <si>
    <t>E03</t>
  </si>
  <si>
    <t>E04</t>
  </si>
  <si>
    <t>E05</t>
  </si>
  <si>
    <t>E06</t>
  </si>
  <si>
    <t>E07</t>
  </si>
  <si>
    <t>E08</t>
  </si>
  <si>
    <t>F01</t>
  </si>
  <si>
    <t>F02</t>
  </si>
  <si>
    <t>F03</t>
  </si>
  <si>
    <t>F04</t>
  </si>
  <si>
    <t>F05</t>
  </si>
  <si>
    <t>F06</t>
  </si>
  <si>
    <t>F07</t>
  </si>
  <si>
    <t>F08</t>
  </si>
  <si>
    <t>F09</t>
  </si>
  <si>
    <t>F10</t>
  </si>
  <si>
    <t>F11</t>
  </si>
  <si>
    <t>G01</t>
  </si>
  <si>
    <t>G02</t>
  </si>
  <si>
    <t>G03</t>
  </si>
  <si>
    <t>G04</t>
  </si>
  <si>
    <t>G05</t>
  </si>
  <si>
    <t>G06</t>
  </si>
  <si>
    <t>G07</t>
  </si>
  <si>
    <t>G08</t>
  </si>
  <si>
    <t>H01</t>
  </si>
  <si>
    <t>H02</t>
  </si>
  <si>
    <t>H03</t>
  </si>
  <si>
    <t>H04</t>
  </si>
  <si>
    <t>H05</t>
  </si>
  <si>
    <t>H06</t>
  </si>
  <si>
    <t>H07</t>
  </si>
  <si>
    <t>H08</t>
  </si>
  <si>
    <t>J01</t>
  </si>
  <si>
    <t>J02</t>
  </si>
  <si>
    <t>J03</t>
  </si>
  <si>
    <t>J04</t>
  </si>
  <si>
    <t>J05</t>
  </si>
  <si>
    <t>J06</t>
  </si>
  <si>
    <t>J07</t>
  </si>
  <si>
    <t>K01</t>
  </si>
  <si>
    <t>K02</t>
  </si>
  <si>
    <t>K03</t>
  </si>
  <si>
    <t>K04</t>
  </si>
  <si>
    <t>K05</t>
  </si>
  <si>
    <t>K06</t>
  </si>
  <si>
    <t>K07</t>
  </si>
  <si>
    <t>K08</t>
  </si>
  <si>
    <t>K09</t>
  </si>
  <si>
    <t>L01</t>
  </si>
  <si>
    <t>L02</t>
  </si>
  <si>
    <t>L03</t>
  </si>
  <si>
    <t>L04</t>
  </si>
  <si>
    <t>L05</t>
  </si>
  <si>
    <t>L06</t>
  </si>
  <si>
    <t>L07</t>
  </si>
  <si>
    <t>M01</t>
  </si>
  <si>
    <t>M02</t>
  </si>
  <si>
    <t>M03</t>
  </si>
  <si>
    <t>M04</t>
  </si>
  <si>
    <t>M05</t>
  </si>
  <si>
    <t>M06</t>
  </si>
  <si>
    <t>M07</t>
  </si>
  <si>
    <t>M08</t>
  </si>
  <si>
    <t>M09</t>
  </si>
  <si>
    <t>N01</t>
  </si>
  <si>
    <t>N02</t>
  </si>
  <si>
    <t>N03</t>
  </si>
  <si>
    <t>N04</t>
  </si>
  <si>
    <t>N05</t>
  </si>
  <si>
    <t>N06</t>
  </si>
  <si>
    <t>N07</t>
  </si>
  <si>
    <t>O01</t>
  </si>
  <si>
    <t>O02</t>
  </si>
  <si>
    <t>O03</t>
  </si>
  <si>
    <t>O04</t>
  </si>
  <si>
    <t>O05</t>
  </si>
  <si>
    <t>O06</t>
  </si>
  <si>
    <t>O07</t>
  </si>
  <si>
    <t>O08</t>
  </si>
  <si>
    <t>O09</t>
  </si>
  <si>
    <t>P01</t>
  </si>
  <si>
    <t>P02</t>
  </si>
  <si>
    <t>P03</t>
  </si>
  <si>
    <t>P04</t>
  </si>
  <si>
    <t>P05</t>
  </si>
  <si>
    <t>P06</t>
  </si>
  <si>
    <t>P07</t>
  </si>
  <si>
    <t>Q01</t>
  </si>
  <si>
    <t>Q02</t>
  </si>
  <si>
    <t>Q03</t>
  </si>
  <si>
    <t>Q04</t>
  </si>
  <si>
    <t>Q05</t>
  </si>
  <si>
    <t>Q06</t>
  </si>
  <si>
    <t>Q07</t>
  </si>
  <si>
    <t>Q08</t>
  </si>
  <si>
    <t>Q09</t>
  </si>
  <si>
    <t>R01</t>
  </si>
  <si>
    <t>R02</t>
  </si>
  <si>
    <t>R03</t>
  </si>
  <si>
    <t>R04</t>
  </si>
  <si>
    <t>R05</t>
  </si>
  <si>
    <t>R06</t>
  </si>
  <si>
    <t>R07</t>
  </si>
  <si>
    <t>S01</t>
  </si>
  <si>
    <t>S02</t>
  </si>
  <si>
    <t>S03</t>
  </si>
  <si>
    <t>S04</t>
  </si>
  <si>
    <t>S05</t>
  </si>
  <si>
    <t>S06</t>
  </si>
  <si>
    <t>T01</t>
  </si>
  <si>
    <t>T02</t>
  </si>
  <si>
    <t>T03</t>
  </si>
  <si>
    <t>T04</t>
  </si>
  <si>
    <t>T05</t>
  </si>
  <si>
    <t>T06</t>
  </si>
  <si>
    <t>T07</t>
  </si>
  <si>
    <t>U01</t>
  </si>
  <si>
    <t>U02</t>
  </si>
  <si>
    <t>U03</t>
  </si>
  <si>
    <t>U04</t>
  </si>
  <si>
    <t>U05</t>
  </si>
  <si>
    <t>U06</t>
  </si>
  <si>
    <t>U07</t>
  </si>
  <si>
    <t>U08</t>
  </si>
  <si>
    <t>V01</t>
  </si>
  <si>
    <t>V02</t>
  </si>
  <si>
    <t>V03</t>
  </si>
  <si>
    <t>V04</t>
  </si>
  <si>
    <t>V05</t>
  </si>
  <si>
    <t>V06</t>
  </si>
  <si>
    <t>V07</t>
  </si>
  <si>
    <t>W01</t>
  </si>
  <si>
    <t>W02</t>
  </si>
  <si>
    <t>W03</t>
  </si>
  <si>
    <t>W04</t>
  </si>
  <si>
    <t>W05</t>
  </si>
  <si>
    <t>W06</t>
  </si>
  <si>
    <t>X01</t>
  </si>
  <si>
    <t>X02</t>
  </si>
  <si>
    <t>X03</t>
  </si>
  <si>
    <t>X04</t>
  </si>
  <si>
    <t>X05</t>
  </si>
  <si>
    <t>X06</t>
  </si>
  <si>
    <t>X07</t>
  </si>
  <si>
    <t>Y01</t>
  </si>
  <si>
    <t>Y02</t>
  </si>
  <si>
    <t>Y03</t>
  </si>
  <si>
    <t>Y04</t>
  </si>
  <si>
    <t>Y05</t>
  </si>
  <si>
    <t>Y06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</si>
</sst>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35">
    <font>
      <sz val="12"/>
      <name val="Arial"/>
    </font>
    <font>
      <sz val="8"/>
      <name val="Times New Roman"/>
      <family val="1"/>
    </font>
    <font>
      <b/>
      <sz val="12"/>
      <name val="Arial"/>
      <family val="2"/>
    </font>
    <font>
      <sz val="12"/>
      <name val="Arial"/>
      <family val="2"/>
    </font>
    <font>
      <b/>
      <sz val="12"/>
      <name val="Arial"/>
      <family val="2"/>
    </font>
    <font>
      <sz val="8"/>
      <name val="Arial"/>
      <family val="2"/>
    </font>
    <font>
      <i/>
      <sz val="10"/>
      <name val="Arial"/>
      <family val="2"/>
    </font>
    <font>
      <b/>
      <sz val="14"/>
      <name val="Arial"/>
      <family val="2"/>
    </font>
    <font>
      <i/>
      <sz val="12"/>
      <color indexed="53"/>
      <name val="Arial"/>
      <family val="2"/>
    </font>
    <font>
      <b/>
      <i/>
      <sz val="12"/>
      <name val="Arial"/>
      <family val="2"/>
    </font>
    <font>
      <u/>
      <sz val="12"/>
      <color indexed="12"/>
      <name val="Arial"/>
      <family val="2"/>
    </font>
    <font>
      <b/>
      <i/>
      <sz val="14"/>
      <color indexed="53"/>
      <name val="Arial"/>
      <family val="2"/>
    </font>
    <font>
      <sz val="12"/>
      <name val="Arial"/>
      <family val="2"/>
    </font>
    <font>
      <i/>
      <sz val="12"/>
      <name val="Arial"/>
      <family val="2"/>
    </font>
    <font>
      <b/>
      <sz val="12"/>
      <color indexed="10"/>
      <name val="Arial"/>
      <family val="2"/>
    </font>
    <font>
      <i/>
      <sz val="12"/>
      <color indexed="10"/>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2"/>
      <color theme="1"/>
      <name val="Arial"/>
      <family val="2"/>
    </font>
  </fonts>
  <fills count="35">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7">
    <border>
      <left/>
      <right/>
      <top/>
      <bottom/>
      <diagonal/>
    </border>
    <border>
      <left/>
      <right/>
      <top style="double">
        <color indexed="0"/>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bottom style="thin">
        <color indexed="64"/>
      </bottom>
      <diagonal/>
    </border>
  </borders>
  <cellStyleXfs count="56">
    <xf numFmtId="0" fontId="0" fillId="0" borderId="0">
      <alignment vertical="top"/>
    </xf>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9" fillId="28" borderId="0" applyNumberFormat="0" applyBorder="0" applyAlignment="0" applyProtection="0"/>
    <xf numFmtId="0" fontId="20" fillId="29" borderId="17" applyNumberFormat="0" applyAlignment="0" applyProtection="0"/>
    <xf numFmtId="0" fontId="21" fillId="30" borderId="18" applyNumberFormat="0" applyAlignment="0" applyProtection="0"/>
    <xf numFmtId="3"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0" fontId="3" fillId="0" borderId="0" applyFont="0" applyFill="0" applyBorder="0" applyAlignment="0" applyProtection="0"/>
    <xf numFmtId="0" fontId="22" fillId="0" borderId="0" applyNumberFormat="0" applyFill="0" applyBorder="0" applyAlignment="0" applyProtection="0"/>
    <xf numFmtId="2" fontId="3" fillId="0" borderId="0" applyFont="0" applyFill="0" applyBorder="0" applyAlignment="0" applyProtection="0"/>
    <xf numFmtId="0" fontId="23" fillId="31" borderId="0" applyNumberFormat="0" applyBorder="0" applyAlignment="0" applyProtection="0"/>
    <xf numFmtId="0" fontId="1" fillId="0" borderId="0" applyNumberFormat="0" applyFont="0" applyFill="0" applyAlignment="0" applyProtection="0"/>
    <xf numFmtId="0" fontId="24" fillId="0" borderId="19" applyNumberFormat="0" applyFill="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25" fillId="0" borderId="20" applyNumberFormat="0" applyFill="0" applyAlignment="0" applyProtection="0"/>
    <xf numFmtId="0" fontId="2" fillId="0" borderId="0" applyNumberFormat="0" applyFont="0" applyFill="0" applyAlignment="0" applyProtection="0"/>
    <xf numFmtId="0" fontId="26" fillId="0" borderId="21" applyNumberFormat="0" applyFill="0" applyAlignment="0" applyProtection="0"/>
    <xf numFmtId="0" fontId="26" fillId="0" borderId="0" applyNumberFormat="0" applyFill="0" applyBorder="0" applyAlignment="0" applyProtection="0"/>
    <xf numFmtId="0" fontId="10" fillId="0" borderId="0" applyNumberFormat="0" applyFill="0" applyBorder="0" applyAlignment="0" applyProtection="0">
      <alignment vertical="top"/>
      <protection locked="0"/>
    </xf>
    <xf numFmtId="0" fontId="27" fillId="32" borderId="17" applyNumberFormat="0" applyAlignment="0" applyProtection="0"/>
    <xf numFmtId="0" fontId="28" fillId="0" borderId="22" applyNumberFormat="0" applyFill="0" applyAlignment="0" applyProtection="0"/>
    <xf numFmtId="0" fontId="29" fillId="33" borderId="0" applyNumberFormat="0" applyBorder="0" applyAlignment="0" applyProtection="0"/>
    <xf numFmtId="0" fontId="17" fillId="0" borderId="0"/>
    <xf numFmtId="0" fontId="16" fillId="0" borderId="0">
      <alignment vertical="top"/>
    </xf>
    <xf numFmtId="0" fontId="17" fillId="34" borderId="23" applyNumberFormat="0" applyFont="0" applyAlignment="0" applyProtection="0"/>
    <xf numFmtId="0" fontId="30" fillId="29" borderId="24" applyNumberFormat="0" applyAlignment="0" applyProtection="0"/>
    <xf numFmtId="0" fontId="31" fillId="0" borderId="0" applyNumberFormat="0" applyFill="0" applyBorder="0" applyAlignment="0" applyProtection="0"/>
    <xf numFmtId="0" fontId="3" fillId="0" borderId="1" applyNumberFormat="0" applyFont="0" applyBorder="0" applyAlignment="0" applyProtection="0"/>
    <xf numFmtId="0" fontId="32" fillId="0" borderId="25" applyNumberFormat="0" applyFill="0" applyAlignment="0" applyProtection="0"/>
    <xf numFmtId="0" fontId="3" fillId="0" borderId="1" applyNumberFormat="0" applyFont="0" applyBorder="0" applyAlignment="0" applyProtection="0"/>
    <xf numFmtId="0" fontId="33" fillId="0" borderId="0" applyNumberFormat="0" applyFill="0" applyBorder="0" applyAlignment="0" applyProtection="0"/>
  </cellStyleXfs>
  <cellXfs count="88">
    <xf numFmtId="0" fontId="0" fillId="0" borderId="0" xfId="0" applyAlignment="1"/>
    <xf numFmtId="0" fontId="0" fillId="2" borderId="0" xfId="0" applyFill="1" applyAlignment="1"/>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4" fillId="3" borderId="0" xfId="0" applyFont="1" applyFill="1" applyAlignment="1">
      <alignment vertical="center" wrapText="1"/>
    </xf>
    <xf numFmtId="0" fontId="0" fillId="3" borderId="0" xfId="0" applyFill="1" applyAlignment="1">
      <alignment horizontal="left" vertical="center"/>
    </xf>
    <xf numFmtId="0" fontId="0" fillId="3" borderId="0" xfId="0" applyFill="1" applyAlignment="1">
      <alignment vertical="center"/>
    </xf>
    <xf numFmtId="0" fontId="0" fillId="3" borderId="0" xfId="0" applyFill="1" applyAlignment="1">
      <alignment horizontal="center" vertical="center"/>
    </xf>
    <xf numFmtId="0" fontId="0" fillId="3" borderId="4" xfId="0" applyFill="1" applyBorder="1" applyAlignment="1">
      <alignment vertical="center"/>
    </xf>
    <xf numFmtId="0" fontId="0" fillId="3" borderId="5" xfId="0" applyFill="1" applyBorder="1" applyAlignment="1">
      <alignment vertical="center"/>
    </xf>
    <xf numFmtId="0" fontId="3"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3" fillId="0" borderId="0" xfId="0" applyFont="1" applyAlignment="1" applyProtection="1">
      <alignment horizontal="center" vertical="center"/>
      <protection locked="0"/>
    </xf>
    <xf numFmtId="0" fontId="8" fillId="3" borderId="0" xfId="0" applyFont="1" applyFill="1" applyAlignment="1">
      <alignment vertical="center"/>
    </xf>
    <xf numFmtId="3" fontId="0" fillId="0" borderId="0" xfId="0" applyNumberFormat="1" applyAlignment="1">
      <alignment horizontal="center" vertical="center"/>
    </xf>
    <xf numFmtId="9" fontId="0" fillId="0" borderId="0" xfId="0" applyNumberFormat="1" applyAlignment="1">
      <alignment horizontal="center" vertical="center"/>
    </xf>
    <xf numFmtId="0" fontId="6" fillId="2" borderId="6" xfId="0" applyFont="1" applyFill="1" applyBorder="1" applyAlignment="1">
      <alignment horizontal="center" vertical="center" wrapText="1"/>
    </xf>
    <xf numFmtId="49" fontId="0" fillId="2" borderId="0" xfId="0" applyNumberFormat="1" applyFill="1" applyAlignment="1">
      <alignment horizontal="right" vertical="top" wrapText="1"/>
    </xf>
    <xf numFmtId="0" fontId="0" fillId="2" borderId="0" xfId="0" applyFill="1" applyAlignment="1">
      <alignment horizontal="right" vertical="top"/>
    </xf>
    <xf numFmtId="0" fontId="0" fillId="2" borderId="0" xfId="0" applyFill="1" applyAlignment="1">
      <alignment vertical="top" wrapText="1"/>
    </xf>
    <xf numFmtId="0" fontId="0" fillId="2" borderId="0" xfId="0" applyFill="1" applyAlignment="1" applyProtection="1">
      <alignment vertical="center"/>
      <protection locked="0"/>
    </xf>
    <xf numFmtId="0" fontId="7" fillId="3" borderId="0" xfId="0" applyFont="1" applyFill="1" applyAlignment="1">
      <alignment vertical="center"/>
    </xf>
    <xf numFmtId="0" fontId="7" fillId="3" borderId="0" xfId="0" applyFont="1" applyFill="1" applyAlignment="1">
      <alignment horizontal="center" vertical="center"/>
    </xf>
    <xf numFmtId="0" fontId="7" fillId="3" borderId="0" xfId="0" applyFont="1" applyFill="1" applyAlignment="1">
      <alignment horizontal="left" vertical="center"/>
    </xf>
    <xf numFmtId="0" fontId="11" fillId="3" borderId="0" xfId="0" applyFont="1" applyFill="1" applyAlignment="1">
      <alignment vertical="center"/>
    </xf>
    <xf numFmtId="0" fontId="12" fillId="3" borderId="0" xfId="0" applyFont="1" applyFill="1" applyAlignment="1">
      <alignment vertical="center"/>
    </xf>
    <xf numFmtId="0" fontId="13" fillId="3" borderId="5" xfId="0" applyFont="1" applyFill="1" applyBorder="1" applyAlignment="1">
      <alignment horizontal="right" vertical="center"/>
    </xf>
    <xf numFmtId="3" fontId="9" fillId="3" borderId="0" xfId="0" applyNumberFormat="1" applyFont="1" applyFill="1" applyAlignment="1">
      <alignment horizontal="center" vertical="center"/>
    </xf>
    <xf numFmtId="0" fontId="14" fillId="3" borderId="8" xfId="0" applyFont="1" applyFill="1" applyBorder="1" applyAlignment="1">
      <alignment horizontal="right" vertical="center"/>
    </xf>
    <xf numFmtId="0" fontId="15" fillId="0" borderId="0" xfId="0" applyFont="1" applyAlignment="1">
      <alignment horizontal="center" vertical="center" wrapText="1"/>
    </xf>
    <xf numFmtId="0" fontId="15" fillId="0" borderId="0" xfId="0" applyFont="1" applyAlignment="1">
      <alignment horizontal="left" vertical="center" wrapText="1"/>
    </xf>
    <xf numFmtId="0" fontId="0" fillId="3" borderId="12" xfId="0" applyFill="1" applyBorder="1" applyAlignment="1">
      <alignment vertical="center"/>
    </xf>
    <xf numFmtId="0" fontId="6" fillId="2" borderId="13" xfId="0" applyFont="1" applyFill="1" applyBorder="1" applyAlignment="1">
      <alignment horizontal="center" vertical="center" wrapText="1"/>
    </xf>
    <xf numFmtId="0" fontId="13" fillId="3" borderId="0" xfId="0" applyFont="1" applyFill="1" applyAlignment="1">
      <alignment horizontal="right" vertical="center"/>
    </xf>
    <xf numFmtId="0" fontId="14" fillId="3" borderId="0" xfId="0" applyFont="1" applyFill="1" applyAlignment="1">
      <alignment horizontal="right" vertical="center"/>
    </xf>
    <xf numFmtId="0" fontId="0" fillId="2" borderId="0" xfId="0" applyFill="1" applyAlignment="1">
      <alignment wrapText="1"/>
    </xf>
    <xf numFmtId="0" fontId="10" fillId="2" borderId="0" xfId="43" applyFill="1" applyAlignment="1" applyProtection="1">
      <alignment vertical="center"/>
      <protection locked="0"/>
    </xf>
    <xf numFmtId="0" fontId="15" fillId="3" borderId="0" xfId="0" applyFont="1" applyFill="1" applyAlignment="1">
      <alignment horizontal="right" vertical="center"/>
    </xf>
    <xf numFmtId="0" fontId="3" fillId="2" borderId="0" xfId="0" applyFont="1" applyFill="1" applyAlignment="1" applyProtection="1">
      <alignment vertical="center"/>
      <protection locked="0"/>
    </xf>
    <xf numFmtId="1" fontId="0" fillId="3" borderId="0" xfId="0" applyNumberFormat="1" applyFill="1" applyAlignment="1">
      <alignment vertical="center"/>
    </xf>
    <xf numFmtId="0" fontId="3" fillId="3" borderId="0" xfId="0" applyFont="1" applyFill="1" applyAlignment="1">
      <alignment horizontal="left" vertical="center"/>
    </xf>
    <xf numFmtId="0" fontId="3" fillId="0" borderId="0" xfId="0" applyFont="1" applyAlignment="1">
      <alignment horizontal="left" vertical="top" wrapText="1"/>
    </xf>
    <xf numFmtId="0" fontId="2" fillId="3" borderId="2" xfId="0" applyFont="1" applyFill="1" applyBorder="1" applyAlignment="1">
      <alignment horizontal="center" vertical="center" wrapText="1"/>
    </xf>
    <xf numFmtId="0" fontId="2" fillId="2" borderId="0" xfId="0" applyFont="1" applyFill="1" applyAlignment="1"/>
    <xf numFmtId="0" fontId="3" fillId="3" borderId="0" xfId="0" applyFont="1" applyFill="1" applyAlignment="1">
      <alignment vertical="center"/>
    </xf>
    <xf numFmtId="0" fontId="2" fillId="3" borderId="0" xfId="0" applyFont="1" applyFill="1" applyAlignment="1">
      <alignment horizontal="center" vertical="center"/>
    </xf>
    <xf numFmtId="0" fontId="2" fillId="3" borderId="7" xfId="0" applyFont="1" applyFill="1" applyBorder="1" applyAlignment="1">
      <alignment horizontal="center" vertical="center"/>
    </xf>
    <xf numFmtId="0" fontId="3" fillId="3" borderId="0" xfId="0" applyFont="1" applyFill="1" applyAlignment="1">
      <alignment horizontal="center" vertical="center"/>
    </xf>
    <xf numFmtId="0" fontId="2" fillId="3" borderId="0" xfId="0" applyFont="1" applyFill="1" applyAlignment="1">
      <alignment vertical="center" wrapText="1"/>
    </xf>
    <xf numFmtId="0" fontId="2" fillId="3" borderId="2" xfId="0" applyFont="1" applyFill="1" applyBorder="1" applyAlignment="1">
      <alignment horizontal="left" vertical="center" wrapText="1"/>
    </xf>
    <xf numFmtId="0" fontId="2" fillId="3" borderId="10" xfId="0" applyFont="1" applyFill="1" applyBorder="1" applyAlignment="1">
      <alignment vertical="center" wrapText="1"/>
    </xf>
    <xf numFmtId="0" fontId="2" fillId="3" borderId="1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3" xfId="0" applyFont="1" applyFill="1" applyBorder="1" applyAlignment="1">
      <alignment horizontal="left" vertical="center" wrapText="1"/>
    </xf>
    <xf numFmtId="0" fontId="13" fillId="3" borderId="3" xfId="0" applyFont="1" applyFill="1" applyBorder="1" applyAlignment="1">
      <alignment horizontal="center" vertical="center" wrapText="1"/>
    </xf>
    <xf numFmtId="0" fontId="2" fillId="3" borderId="3" xfId="0" applyFont="1" applyFill="1" applyBorder="1" applyAlignment="1">
      <alignment vertical="center" wrapText="1"/>
    </xf>
    <xf numFmtId="0" fontId="2" fillId="3" borderId="5" xfId="0" applyFont="1" applyFill="1" applyBorder="1" applyAlignment="1">
      <alignment vertical="center" wrapText="1"/>
    </xf>
    <xf numFmtId="0" fontId="2" fillId="3" borderId="12" xfId="0" applyFont="1" applyFill="1" applyBorder="1" applyAlignment="1">
      <alignment vertical="center" wrapText="1"/>
    </xf>
    <xf numFmtId="0" fontId="2" fillId="0" borderId="0" xfId="0" applyFont="1" applyAlignment="1" applyProtection="1">
      <alignment horizontal="center" vertical="center" wrapText="1"/>
      <protection locked="0"/>
    </xf>
    <xf numFmtId="0" fontId="2" fillId="3" borderId="4" xfId="0" applyFont="1" applyFill="1" applyBorder="1" applyAlignment="1">
      <alignment vertical="center" wrapText="1"/>
    </xf>
    <xf numFmtId="1" fontId="2" fillId="3" borderId="0" xfId="0" applyNumberFormat="1" applyFont="1" applyFill="1" applyAlignment="1">
      <alignmen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horizontal="left" vertical="center" wrapText="1"/>
    </xf>
    <xf numFmtId="0" fontId="13" fillId="3" borderId="9" xfId="0" applyFont="1" applyFill="1" applyBorder="1" applyAlignment="1">
      <alignment horizontal="center" vertical="center" wrapText="1"/>
    </xf>
    <xf numFmtId="1" fontId="3" fillId="0" borderId="0" xfId="0" applyNumberFormat="1" applyFont="1" applyAlignment="1" applyProtection="1">
      <alignment horizontal="center" vertical="center"/>
      <protection locked="0"/>
    </xf>
    <xf numFmtId="0" fontId="3" fillId="0" borderId="4" xfId="0" applyFont="1" applyBorder="1" applyAlignment="1" applyProtection="1">
      <alignment horizontal="center" vertical="center"/>
      <protection locked="0"/>
    </xf>
    <xf numFmtId="1" fontId="3" fillId="0" borderId="5" xfId="0" applyNumberFormat="1"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7" xfId="0" applyFont="1" applyBorder="1" applyAlignment="1" applyProtection="1">
      <alignment horizontal="left" vertical="center"/>
      <protection locked="0"/>
    </xf>
    <xf numFmtId="0" fontId="0" fillId="0" borderId="7" xfId="0" applyBorder="1" applyAlignment="1" applyProtection="1">
      <alignment horizontal="left" vertical="center"/>
      <protection locked="0"/>
    </xf>
    <xf numFmtId="1" fontId="3" fillId="0" borderId="8" xfId="0" applyNumberFormat="1" applyFont="1" applyBorder="1" applyAlignment="1" applyProtection="1">
      <alignment horizontal="center" vertical="center"/>
      <protection locked="0"/>
    </xf>
    <xf numFmtId="0" fontId="3" fillId="0" borderId="0" xfId="0" applyFont="1" applyAlignment="1" applyProtection="1">
      <alignment vertical="center" wrapText="1"/>
      <protection locked="0"/>
    </xf>
    <xf numFmtId="0" fontId="3" fillId="0" borderId="0" xfId="0" applyFont="1" applyAlignment="1" applyProtection="1">
      <alignment vertical="center"/>
      <protection locked="0"/>
    </xf>
    <xf numFmtId="0" fontId="0" fillId="0" borderId="26" xfId="0" applyBorder="1" applyAlignment="1" applyProtection="1">
      <alignment vertical="center"/>
      <protection locked="0"/>
    </xf>
    <xf numFmtId="0" fontId="0" fillId="0" borderId="7" xfId="0" applyBorder="1" applyAlignment="1" applyProtection="1">
      <alignment horizontal="center" vertical="center"/>
      <protection locked="0"/>
    </xf>
    <xf numFmtId="3" fontId="0" fillId="0" borderId="7" xfId="0" applyNumberFormat="1" applyBorder="1" applyAlignment="1">
      <alignment horizontal="center" vertical="center"/>
    </xf>
    <xf numFmtId="9" fontId="0" fillId="0" borderId="7" xfId="0" applyNumberFormat="1" applyBorder="1" applyAlignment="1">
      <alignment horizontal="center" vertical="center"/>
    </xf>
    <xf numFmtId="9" fontId="0" fillId="0" borderId="8" xfId="0" applyNumberFormat="1" applyBorder="1" applyAlignment="1">
      <alignment horizontal="center" vertical="center"/>
    </xf>
    <xf numFmtId="0" fontId="2" fillId="3" borderId="0" xfId="0" applyFont="1" applyFill="1" applyAlignment="1">
      <alignment horizontal="left" vertical="center" wrapText="1"/>
    </xf>
    <xf numFmtId="0" fontId="6" fillId="2" borderId="14" xfId="0" applyFont="1" applyFill="1" applyBorder="1" applyAlignment="1">
      <alignment horizontal="center" vertical="center" wrapText="1"/>
    </xf>
    <xf numFmtId="0" fontId="34" fillId="0" borderId="0" xfId="47" applyFont="1" applyFill="1" applyAlignment="1">
      <alignment horizontal="center" vertical="center"/>
    </xf>
    <xf numFmtId="0" fontId="3" fillId="0" borderId="0" xfId="0" applyFont="1" applyFill="1" applyAlignment="1" applyProtection="1">
      <alignment horizontal="center" vertical="center"/>
      <protection locked="0"/>
    </xf>
    <xf numFmtId="0" fontId="34" fillId="0" borderId="7" xfId="47" applyFont="1" applyFill="1" applyBorder="1" applyAlignment="1">
      <alignment horizontal="center" vertical="center"/>
    </xf>
    <xf numFmtId="0" fontId="2" fillId="3" borderId="0" xfId="0" applyFont="1" applyFill="1" applyAlignment="1">
      <alignment horizontal="left"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15" fillId="3" borderId="0" xfId="0" applyFont="1" applyFill="1" applyAlignment="1">
      <alignment horizontal="left" vertical="center" wrapText="1"/>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0" xfId="28" xr:uid="{00000000-0005-0000-0000-00001B000000}"/>
    <cellStyle name="Currency0" xfId="29" xr:uid="{00000000-0005-0000-0000-00001C000000}"/>
    <cellStyle name="Currency0 2" xfId="30" xr:uid="{00000000-0005-0000-0000-00001D000000}"/>
    <cellStyle name="Date" xfId="31" xr:uid="{00000000-0005-0000-0000-00001E000000}"/>
    <cellStyle name="Explanatory Text" xfId="32" builtinId="53" customBuiltin="1"/>
    <cellStyle name="Fixed" xfId="33" xr:uid="{00000000-0005-0000-0000-000020000000}"/>
    <cellStyle name="Good" xfId="34" builtinId="26" customBuiltin="1"/>
    <cellStyle name="Heading 1" xfId="35" builtinId="16" customBuiltin="1"/>
    <cellStyle name="Heading 1 2" xfId="36" xr:uid="{00000000-0005-0000-0000-000023000000}"/>
    <cellStyle name="Heading 1 3" xfId="37" xr:uid="{00000000-0005-0000-0000-000024000000}"/>
    <cellStyle name="Heading 2" xfId="38" builtinId="17" customBuiltin="1"/>
    <cellStyle name="Heading 2 2" xfId="39" xr:uid="{00000000-0005-0000-0000-000026000000}"/>
    <cellStyle name="Heading 2 3" xfId="40" xr:uid="{00000000-0005-0000-0000-000027000000}"/>
    <cellStyle name="Heading 3" xfId="41" builtinId="18" customBuiltin="1"/>
    <cellStyle name="Heading 4" xfId="42" builtinId="19" customBuiltin="1"/>
    <cellStyle name="Hyperlink" xfId="43" builtinId="8"/>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3" xfId="48" xr:uid="{00000000-0005-0000-0000-000030000000}"/>
    <cellStyle name="Note 2" xfId="49" xr:uid="{00000000-0005-0000-0000-000031000000}"/>
    <cellStyle name="Output" xfId="50" builtinId="21" customBuiltin="1"/>
    <cellStyle name="Title" xfId="51" builtinId="15" customBuiltin="1"/>
    <cellStyle name="Total" xfId="52" builtinId="25" customBuiltin="1"/>
    <cellStyle name="Total 2" xfId="53" xr:uid="{00000000-0005-0000-0000-000035000000}"/>
    <cellStyle name="Total 3" xfId="54" xr:uid="{00000000-0005-0000-0000-000036000000}"/>
    <cellStyle name="Warning Text" xfId="55" builtinId="11" customBuiltin="1"/>
  </cellStyles>
  <dxfs count="5">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13" Type="http://schemas.openxmlformats.org/officeDocument/2006/relationships/customXml" Target="../customXml/item7.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6"/>
  <sheetViews>
    <sheetView workbookViewId="0">
      <selection activeCell="C9" sqref="C9"/>
    </sheetView>
  </sheetViews>
  <sheetFormatPr defaultColWidth="8.88671875" defaultRowHeight="15"/>
  <cols>
    <col min="1" max="2" width="8.88671875" style="1"/>
    <col min="3" max="3" width="75.33203125" style="1" customWidth="1"/>
    <col min="4" max="16384" width="8.88671875" style="1"/>
  </cols>
  <sheetData>
    <row r="2" spans="2:3" ht="15.75">
      <c r="B2" s="43" t="s">
        <v>0</v>
      </c>
    </row>
    <row r="3" spans="2:3">
      <c r="B3" s="18" t="s">
        <v>1</v>
      </c>
      <c r="C3" s="20"/>
    </row>
    <row r="4" spans="2:3">
      <c r="B4" s="18" t="s">
        <v>2</v>
      </c>
      <c r="C4" s="36"/>
    </row>
    <row r="5" spans="2:3">
      <c r="B5" s="18" t="s">
        <v>3</v>
      </c>
      <c r="C5" s="20"/>
    </row>
    <row r="6" spans="2:3" ht="18" customHeight="1">
      <c r="B6" s="18" t="s">
        <v>4</v>
      </c>
      <c r="C6" s="41" t="s">
        <v>5</v>
      </c>
    </row>
    <row r="9" spans="2:3" ht="15.75">
      <c r="B9" s="43" t="s">
        <v>6</v>
      </c>
    </row>
    <row r="10" spans="2:3">
      <c r="B10" s="18" t="s">
        <v>1</v>
      </c>
      <c r="C10" s="38"/>
    </row>
    <row r="11" spans="2:3">
      <c r="B11" s="18" t="s">
        <v>2</v>
      </c>
      <c r="C11" s="36"/>
    </row>
    <row r="12" spans="2:3">
      <c r="B12" s="18" t="s">
        <v>3</v>
      </c>
      <c r="C12" s="20"/>
    </row>
    <row r="13" spans="2:3">
      <c r="B13" s="18" t="s">
        <v>4</v>
      </c>
      <c r="C13" s="20"/>
    </row>
    <row r="14" spans="2:3">
      <c r="B14" s="18"/>
      <c r="C14" s="20"/>
    </row>
    <row r="15" spans="2:3" ht="15.75">
      <c r="B15" s="43" t="s">
        <v>7</v>
      </c>
    </row>
    <row r="17" spans="2:3" ht="45">
      <c r="B17" s="17" t="s">
        <v>8</v>
      </c>
      <c r="C17" s="19" t="s">
        <v>9</v>
      </c>
    </row>
    <row r="18" spans="2:3" ht="60">
      <c r="B18" s="17" t="s">
        <v>10</v>
      </c>
      <c r="C18" s="19" t="s">
        <v>11</v>
      </c>
    </row>
    <row r="19" spans="2:3" ht="60">
      <c r="B19" s="17" t="s">
        <v>12</v>
      </c>
      <c r="C19" s="19" t="s">
        <v>13</v>
      </c>
    </row>
    <row r="20" spans="2:3" ht="48" customHeight="1">
      <c r="B20" s="17" t="s">
        <v>14</v>
      </c>
      <c r="C20" s="19" t="s">
        <v>15</v>
      </c>
    </row>
    <row r="21" spans="2:3" ht="30">
      <c r="B21" s="17" t="s">
        <v>16</v>
      </c>
      <c r="C21" s="19" t="s">
        <v>17</v>
      </c>
    </row>
    <row r="22" spans="2:3" ht="103.5" customHeight="1">
      <c r="B22" s="17" t="s">
        <v>18</v>
      </c>
      <c r="C22" s="19" t="s">
        <v>19</v>
      </c>
    </row>
    <row r="23" spans="2:3" ht="15.75">
      <c r="B23" s="43" t="s">
        <v>20</v>
      </c>
    </row>
    <row r="24" spans="2:3">
      <c r="B24" s="17"/>
      <c r="C24" s="19"/>
    </row>
    <row r="25" spans="2:3" ht="58.5" customHeight="1">
      <c r="B25" s="17" t="s">
        <v>8</v>
      </c>
      <c r="C25" s="35" t="s">
        <v>21</v>
      </c>
    </row>
    <row r="26" spans="2:3" ht="60" customHeight="1">
      <c r="B26" s="17" t="s">
        <v>10</v>
      </c>
      <c r="C26" s="35" t="s">
        <v>22</v>
      </c>
    </row>
    <row r="27" spans="2:3" ht="60">
      <c r="B27" s="17" t="s">
        <v>12</v>
      </c>
      <c r="C27" s="35" t="s">
        <v>23</v>
      </c>
    </row>
    <row r="28" spans="2:3">
      <c r="C28" s="35"/>
    </row>
    <row r="29" spans="2:3">
      <c r="C29" s="35"/>
    </row>
    <row r="30" spans="2:3">
      <c r="C30" s="35"/>
    </row>
    <row r="31" spans="2:3">
      <c r="C31" s="35"/>
    </row>
    <row r="32" spans="2:3">
      <c r="C32" s="35"/>
    </row>
    <row r="33" spans="3:3">
      <c r="C33" s="35"/>
    </row>
    <row r="34" spans="3:3">
      <c r="C34" s="35"/>
    </row>
    <row r="35" spans="3:3">
      <c r="C35" s="35"/>
    </row>
    <row r="36" spans="3:3">
      <c r="C36" s="35"/>
    </row>
  </sheetData>
  <phoneticPr fontId="5" type="noConversion"/>
  <pageMargins left="0.75" right="0.75" top="1" bottom="1" header="0.5" footer="0.5"/>
  <pageSetup paperSize="8"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210"/>
  <sheetViews>
    <sheetView tabSelected="1" topLeftCell="E190" zoomScale="72" workbookViewId="0">
      <selection activeCell="H20" sqref="H20:H210"/>
    </sheetView>
  </sheetViews>
  <sheetFormatPr defaultColWidth="8.88671875" defaultRowHeight="15"/>
  <cols>
    <col min="1" max="1" width="2.77734375" style="6" customWidth="1"/>
    <col min="2" max="2" width="9.88671875" style="7" customWidth="1"/>
    <col min="3" max="6" width="23" style="5" customWidth="1"/>
    <col min="7" max="7" width="33.88671875" style="5" bestFit="1" customWidth="1"/>
    <col min="8" max="8" width="12.21875" style="7" customWidth="1"/>
    <col min="9" max="9" width="12.21875" style="13" customWidth="1"/>
    <col min="10" max="10" width="2.77734375" style="6" customWidth="1"/>
    <col min="11" max="11" width="33.88671875" style="6" bestFit="1" customWidth="1"/>
    <col min="12" max="16" width="12.88671875" style="7" customWidth="1"/>
    <col min="17" max="16384" width="8.88671875" style="6"/>
  </cols>
  <sheetData>
    <row r="2" spans="1:20" s="21" customFormat="1" ht="18.75">
      <c r="B2" s="23" t="s">
        <v>24</v>
      </c>
      <c r="C2" s="23"/>
      <c r="D2" s="23"/>
      <c r="E2" s="23"/>
      <c r="F2" s="23"/>
      <c r="G2" s="23"/>
      <c r="H2" s="22"/>
      <c r="I2" s="24"/>
      <c r="L2" s="22"/>
      <c r="M2" s="22"/>
      <c r="N2" s="22"/>
      <c r="O2" s="22"/>
      <c r="P2" s="22"/>
    </row>
    <row r="3" spans="1:20" s="25" customFormat="1" ht="15.75">
      <c r="A3" s="44"/>
      <c r="B3" s="40"/>
      <c r="C3" s="40"/>
      <c r="D3" s="40"/>
      <c r="E3" s="40"/>
      <c r="F3" s="40"/>
      <c r="G3" s="34"/>
      <c r="H3" s="45"/>
      <c r="I3" s="45"/>
      <c r="J3" s="44"/>
      <c r="K3" s="28" t="s">
        <v>25</v>
      </c>
      <c r="L3" s="46">
        <v>2022</v>
      </c>
      <c r="M3" s="46">
        <v>2028</v>
      </c>
      <c r="N3" s="47"/>
      <c r="O3" s="47"/>
      <c r="P3" s="47"/>
      <c r="Q3" s="44"/>
      <c r="R3" s="44"/>
      <c r="S3" s="44"/>
      <c r="T3" s="44"/>
    </row>
    <row r="4" spans="1:20" s="25" customFormat="1" ht="15" customHeight="1">
      <c r="A4" s="44"/>
      <c r="B4" s="83" t="s">
        <v>26</v>
      </c>
      <c r="C4" s="83"/>
      <c r="D4" s="83"/>
      <c r="E4" s="83"/>
      <c r="F4" s="83"/>
      <c r="G4" s="44"/>
      <c r="H4" s="44"/>
      <c r="I4" s="44"/>
      <c r="J4" s="44"/>
      <c r="K4" s="26" t="s">
        <v>27</v>
      </c>
      <c r="L4" s="27">
        <f>SUM(L14:L91)</f>
        <v>72</v>
      </c>
      <c r="M4" s="27">
        <f>SUM(L14:L91)</f>
        <v>72</v>
      </c>
      <c r="N4" s="47"/>
      <c r="O4" s="47"/>
      <c r="P4" s="47"/>
      <c r="Q4" s="44"/>
      <c r="R4" s="44"/>
      <c r="S4" s="44"/>
      <c r="T4" s="44"/>
    </row>
    <row r="5" spans="1:20" s="25" customFormat="1" ht="15" customHeight="1">
      <c r="A5" s="44"/>
      <c r="B5" s="83"/>
      <c r="C5" s="83"/>
      <c r="D5" s="83"/>
      <c r="E5" s="83"/>
      <c r="F5" s="83"/>
      <c r="G5" s="33"/>
      <c r="H5" s="27"/>
      <c r="I5" s="27"/>
      <c r="J5" s="44"/>
      <c r="K5" s="26" t="s">
        <v>28</v>
      </c>
      <c r="L5" s="27">
        <f>SUM(H20:H210)</f>
        <v>234304</v>
      </c>
      <c r="M5" s="27">
        <f>SUM(I20:I210)</f>
        <v>249161</v>
      </c>
      <c r="N5" s="47"/>
      <c r="O5" s="47"/>
      <c r="P5" s="47"/>
      <c r="Q5" s="44"/>
      <c r="R5" s="44"/>
      <c r="S5" s="44"/>
      <c r="T5" s="44"/>
    </row>
    <row r="6" spans="1:20" s="25" customFormat="1" ht="15.75" customHeight="1">
      <c r="A6" s="44"/>
      <c r="B6" s="83"/>
      <c r="C6" s="83"/>
      <c r="D6" s="83"/>
      <c r="E6" s="83"/>
      <c r="F6" s="83"/>
      <c r="G6" s="44"/>
      <c r="H6" s="44"/>
      <c r="I6" s="44"/>
      <c r="J6" s="44"/>
      <c r="K6" s="26" t="s">
        <v>29</v>
      </c>
      <c r="L6" s="27">
        <f>L5/L4</f>
        <v>3254.2222222222222</v>
      </c>
      <c r="M6" s="27">
        <f>M5/M4</f>
        <v>3460.5694444444443</v>
      </c>
      <c r="N6" s="47"/>
      <c r="O6" s="47"/>
      <c r="P6" s="47"/>
      <c r="Q6" s="44"/>
      <c r="R6" s="44"/>
      <c r="S6" s="44"/>
      <c r="T6" s="44"/>
    </row>
    <row r="7" spans="1:20" s="25" customFormat="1" ht="15.75" customHeight="1">
      <c r="A7" s="44"/>
      <c r="B7" s="78"/>
      <c r="C7" s="78"/>
      <c r="D7" s="78"/>
      <c r="E7" s="78"/>
      <c r="F7" s="78"/>
      <c r="G7" s="44"/>
      <c r="H7" s="44"/>
      <c r="I7" s="44"/>
      <c r="J7" s="44"/>
      <c r="K7" s="33"/>
      <c r="L7" s="27"/>
      <c r="M7" s="27"/>
      <c r="N7" s="47"/>
      <c r="O7" s="47"/>
      <c r="P7" s="47"/>
      <c r="Q7" s="44"/>
      <c r="R7" s="44"/>
      <c r="S7" s="44"/>
      <c r="T7" s="44"/>
    </row>
    <row r="8" spans="1:20" s="25" customFormat="1" ht="15.75" customHeight="1">
      <c r="A8" s="44"/>
      <c r="B8" s="87" t="s">
        <v>30</v>
      </c>
      <c r="C8" s="87"/>
      <c r="D8" s="87"/>
      <c r="E8" s="87"/>
      <c r="F8" s="87"/>
      <c r="G8" s="44"/>
      <c r="H8" s="44"/>
      <c r="I8" s="44"/>
      <c r="J8" s="44"/>
      <c r="K8" s="33"/>
      <c r="L8" s="27"/>
      <c r="M8" s="27"/>
      <c r="N8" s="47"/>
      <c r="O8" s="47"/>
      <c r="P8" s="37" t="s">
        <v>31</v>
      </c>
      <c r="Q8" s="44"/>
      <c r="R8" s="44"/>
      <c r="S8" s="44"/>
      <c r="T8" s="44"/>
    </row>
    <row r="9" spans="1:20">
      <c r="L9" s="6"/>
      <c r="M9" s="6"/>
    </row>
    <row r="10" spans="1:20" ht="51" customHeight="1">
      <c r="B10" s="16" t="s">
        <v>32</v>
      </c>
      <c r="C10" s="16" t="s">
        <v>33</v>
      </c>
      <c r="D10" s="16" t="s">
        <v>34</v>
      </c>
      <c r="E10" s="16" t="s">
        <v>35</v>
      </c>
      <c r="F10" s="16" t="s">
        <v>36</v>
      </c>
      <c r="G10" s="16" t="s">
        <v>37</v>
      </c>
      <c r="H10" s="16" t="s">
        <v>38</v>
      </c>
      <c r="I10" s="16" t="s">
        <v>39</v>
      </c>
      <c r="J10" s="32"/>
      <c r="K10" s="16" t="s">
        <v>40</v>
      </c>
      <c r="L10" s="79" t="s">
        <v>41</v>
      </c>
      <c r="M10" s="84" t="s">
        <v>42</v>
      </c>
      <c r="N10" s="85"/>
      <c r="O10" s="85"/>
      <c r="P10" s="86"/>
    </row>
    <row r="11" spans="1:20" ht="15.75" thickBot="1"/>
    <row r="12" spans="1:20" s="4" customFormat="1" ht="32.25" thickBot="1">
      <c r="A12" s="48"/>
      <c r="B12" s="42" t="s">
        <v>43</v>
      </c>
      <c r="C12" s="49" t="s">
        <v>44</v>
      </c>
      <c r="D12" s="49" t="s">
        <v>45</v>
      </c>
      <c r="E12" s="49" t="s">
        <v>46</v>
      </c>
      <c r="F12" s="49" t="s">
        <v>47</v>
      </c>
      <c r="G12" s="49" t="s">
        <v>48</v>
      </c>
      <c r="H12" s="42" t="s">
        <v>49</v>
      </c>
      <c r="I12" s="42" t="s">
        <v>50</v>
      </c>
      <c r="J12" s="48"/>
      <c r="K12" s="50" t="s">
        <v>51</v>
      </c>
      <c r="L12" s="42" t="s">
        <v>52</v>
      </c>
      <c r="M12" s="51" t="s">
        <v>49</v>
      </c>
      <c r="N12" s="42" t="s">
        <v>53</v>
      </c>
      <c r="O12" s="51" t="s">
        <v>50</v>
      </c>
      <c r="P12" s="42" t="s">
        <v>54</v>
      </c>
      <c r="Q12" s="48"/>
      <c r="R12" s="48"/>
      <c r="S12" s="48"/>
      <c r="T12" s="48"/>
    </row>
    <row r="13" spans="1:20" s="4" customFormat="1" ht="15.75">
      <c r="A13" s="48"/>
      <c r="B13" s="52"/>
      <c r="C13" s="53"/>
      <c r="D13" s="53"/>
      <c r="E13" s="53"/>
      <c r="F13" s="53"/>
      <c r="G13" s="53"/>
      <c r="H13" s="52"/>
      <c r="I13" s="54"/>
      <c r="J13" s="48"/>
      <c r="K13" s="55"/>
      <c r="L13" s="52"/>
      <c r="M13" s="52"/>
      <c r="N13" s="52"/>
      <c r="O13" s="52"/>
      <c r="P13" s="52"/>
      <c r="Q13" s="48"/>
      <c r="R13" s="48"/>
      <c r="S13" s="48"/>
      <c r="T13" s="48"/>
    </row>
    <row r="14" spans="1:20" s="4" customFormat="1" ht="15.75">
      <c r="A14" s="56"/>
      <c r="B14" s="29" t="s">
        <v>55</v>
      </c>
      <c r="C14" s="30" t="s">
        <v>56</v>
      </c>
      <c r="D14" s="30" t="s">
        <v>57</v>
      </c>
      <c r="E14" s="30"/>
      <c r="F14" s="30" t="s">
        <v>58</v>
      </c>
      <c r="G14" s="30" t="s">
        <v>59</v>
      </c>
      <c r="H14" s="29">
        <v>480</v>
      </c>
      <c r="I14" s="29">
        <v>502</v>
      </c>
      <c r="J14" s="57"/>
      <c r="K14" s="71" t="s">
        <v>60</v>
      </c>
      <c r="L14" s="58">
        <v>3</v>
      </c>
      <c r="M14" s="14">
        <f>IF(K14="",0,(SUMIF($G$20:$G$210,K14,$H$20:$H$210)))</f>
        <v>9874</v>
      </c>
      <c r="N14" s="15">
        <f>IF(K14="",-1,(-($L$6-(M14/L14))/$L$6))</f>
        <v>1.1403987981425901E-2</v>
      </c>
      <c r="O14" s="14">
        <f>IF(K14="",0,(SUMIF($G$20:$G$210,K14,$I$20:$I$210)))</f>
        <v>10606</v>
      </c>
      <c r="P14" s="15">
        <f>IF(K14="",-1,(-($M$6-(O14/L14))/$M$6))</f>
        <v>2.1604504717833123E-2</v>
      </c>
      <c r="Q14" s="59"/>
      <c r="R14" s="48"/>
      <c r="S14" s="48"/>
      <c r="T14" s="48"/>
    </row>
    <row r="15" spans="1:20" s="4" customFormat="1" ht="15.75">
      <c r="A15" s="56"/>
      <c r="B15" s="29" t="s">
        <v>61</v>
      </c>
      <c r="C15" s="30" t="s">
        <v>62</v>
      </c>
      <c r="D15" s="30" t="s">
        <v>63</v>
      </c>
      <c r="E15" s="30"/>
      <c r="F15" s="30" t="s">
        <v>58</v>
      </c>
      <c r="G15" s="30" t="s">
        <v>59</v>
      </c>
      <c r="H15" s="29">
        <v>67</v>
      </c>
      <c r="I15" s="29">
        <v>68</v>
      </c>
      <c r="J15" s="57"/>
      <c r="K15" s="71" t="s">
        <v>64</v>
      </c>
      <c r="L15" s="58">
        <v>3</v>
      </c>
      <c r="M15" s="14">
        <f t="shared" ref="M15:M37" si="0">IF(K15="",0,(SUMIF($G$20:$G$210,K15,$H$20:$H$210)))</f>
        <v>10068</v>
      </c>
      <c r="N15" s="15">
        <f>IF(K15="",-1,(-($L$6-(M15/L15))/$L$6))</f>
        <v>3.1275607757443334E-2</v>
      </c>
      <c r="O15" s="14">
        <f t="shared" ref="O15:O37" si="1">IF(K15="",0,(SUMIF($G$20:$G$210,K15,$I$20:$I$210)))</f>
        <v>10726</v>
      </c>
      <c r="P15" s="15">
        <f>IF(K15="",-1,(-($M$6-(O15/L15))/$M$6))</f>
        <v>3.3163296021448053E-2</v>
      </c>
      <c r="Q15" s="59"/>
      <c r="R15" s="48"/>
      <c r="S15" s="48"/>
      <c r="T15" s="60"/>
    </row>
    <row r="16" spans="1:20" s="4" customFormat="1" ht="15.75">
      <c r="A16" s="56"/>
      <c r="B16" s="29" t="s">
        <v>65</v>
      </c>
      <c r="C16" s="30" t="s">
        <v>66</v>
      </c>
      <c r="D16" s="30" t="s">
        <v>67</v>
      </c>
      <c r="E16" s="30"/>
      <c r="F16" s="30"/>
      <c r="G16" s="30" t="s">
        <v>59</v>
      </c>
      <c r="H16" s="29">
        <v>893</v>
      </c>
      <c r="I16" s="29">
        <v>897</v>
      </c>
      <c r="J16" s="57"/>
      <c r="K16" s="71" t="s">
        <v>68</v>
      </c>
      <c r="L16" s="58">
        <v>3</v>
      </c>
      <c r="M16" s="14">
        <f t="shared" si="0"/>
        <v>10041</v>
      </c>
      <c r="N16" s="15">
        <f t="shared" ref="N16:N78" si="2">IF(K16="",-1,(-($L$6-(M16/L16))/$L$6))</f>
        <v>2.8509969953564616E-2</v>
      </c>
      <c r="O16" s="14">
        <f t="shared" si="1"/>
        <v>10703</v>
      </c>
      <c r="P16" s="15">
        <f t="shared" ref="P16:P78" si="3">IF(K16="",-1,(-($M$6-(O16/L16))/$M$6))</f>
        <v>3.0947861021588436E-2</v>
      </c>
      <c r="Q16" s="59"/>
      <c r="R16" s="48"/>
      <c r="S16" s="48"/>
      <c r="T16" s="60"/>
    </row>
    <row r="17" spans="1:20" s="4" customFormat="1" ht="15.75">
      <c r="A17" s="56"/>
      <c r="B17" s="29" t="s">
        <v>69</v>
      </c>
      <c r="C17" s="30" t="s">
        <v>70</v>
      </c>
      <c r="D17" s="30" t="s">
        <v>71</v>
      </c>
      <c r="E17" s="30" t="s">
        <v>72</v>
      </c>
      <c r="F17" s="30"/>
      <c r="G17" s="30" t="s">
        <v>59</v>
      </c>
      <c r="H17" s="29">
        <v>759</v>
      </c>
      <c r="I17" s="29">
        <v>780</v>
      </c>
      <c r="J17" s="57"/>
      <c r="K17" s="71" t="s">
        <v>73</v>
      </c>
      <c r="L17" s="58">
        <v>3</v>
      </c>
      <c r="M17" s="14">
        <f t="shared" si="0"/>
        <v>9877</v>
      </c>
      <c r="N17" s="15">
        <f t="shared" si="2"/>
        <v>1.171128107074576E-2</v>
      </c>
      <c r="O17" s="14">
        <f t="shared" si="1"/>
        <v>10451</v>
      </c>
      <c r="P17" s="15">
        <f t="shared" si="3"/>
        <v>6.6743992839970795E-3</v>
      </c>
      <c r="Q17" s="59"/>
      <c r="R17" s="48"/>
      <c r="S17" s="48"/>
      <c r="T17" s="60"/>
    </row>
    <row r="18" spans="1:20" s="4" customFormat="1" ht="15.75">
      <c r="A18" s="56"/>
      <c r="B18" s="29" t="s">
        <v>74</v>
      </c>
      <c r="C18" s="30" t="s">
        <v>75</v>
      </c>
      <c r="D18" s="30" t="s">
        <v>71</v>
      </c>
      <c r="E18" s="30" t="s">
        <v>76</v>
      </c>
      <c r="F18" s="30"/>
      <c r="G18" s="30" t="s">
        <v>59</v>
      </c>
      <c r="H18" s="29">
        <v>803</v>
      </c>
      <c r="I18" s="29">
        <v>824</v>
      </c>
      <c r="J18" s="57"/>
      <c r="K18" s="71" t="s">
        <v>77</v>
      </c>
      <c r="L18" s="58">
        <v>3</v>
      </c>
      <c r="M18" s="14">
        <f t="shared" si="0"/>
        <v>11219</v>
      </c>
      <c r="N18" s="15">
        <f t="shared" si="2"/>
        <v>0.14917372302649545</v>
      </c>
      <c r="O18" s="14">
        <f t="shared" si="1"/>
        <v>12083</v>
      </c>
      <c r="P18" s="15">
        <f t="shared" si="3"/>
        <v>0.16387396101316015</v>
      </c>
      <c r="Q18" s="59"/>
      <c r="R18" s="48"/>
      <c r="S18" s="48"/>
      <c r="T18" s="60"/>
    </row>
    <row r="19" spans="1:20" s="4" customFormat="1" ht="15.75">
      <c r="A19" s="48"/>
      <c r="B19" s="61"/>
      <c r="C19" s="62"/>
      <c r="D19" s="62"/>
      <c r="E19" s="62"/>
      <c r="F19" s="62"/>
      <c r="G19" s="62"/>
      <c r="H19" s="61"/>
      <c r="I19" s="63"/>
      <c r="J19" s="56"/>
      <c r="K19" s="71" t="s">
        <v>78</v>
      </c>
      <c r="L19" s="58">
        <v>3</v>
      </c>
      <c r="M19" s="14">
        <f t="shared" si="0"/>
        <v>9266</v>
      </c>
      <c r="N19" s="15">
        <f t="shared" si="2"/>
        <v>-5.0874078120732073E-2</v>
      </c>
      <c r="O19" s="14">
        <f t="shared" si="1"/>
        <v>9997</v>
      </c>
      <c r="P19" s="15">
        <f t="shared" si="3"/>
        <v>-3.7056361148012661E-2</v>
      </c>
      <c r="Q19" s="59"/>
      <c r="R19" s="48"/>
      <c r="S19" s="48"/>
      <c r="T19" s="60"/>
    </row>
    <row r="20" spans="1:20" ht="15.75">
      <c r="A20" s="9"/>
      <c r="B20" s="12" t="s">
        <v>79</v>
      </c>
      <c r="C20" s="10"/>
      <c r="D20" s="11"/>
      <c r="E20" s="11"/>
      <c r="F20" s="11"/>
      <c r="G20" s="10" t="s">
        <v>77</v>
      </c>
      <c r="H20" s="80">
        <v>1113</v>
      </c>
      <c r="I20" s="64">
        <v>1356</v>
      </c>
      <c r="J20" s="31"/>
      <c r="K20" s="71" t="s">
        <v>80</v>
      </c>
      <c r="L20" s="58">
        <v>3</v>
      </c>
      <c r="M20" s="14">
        <f t="shared" si="0"/>
        <v>9453</v>
      </c>
      <c r="N20" s="15">
        <f t="shared" si="2"/>
        <v>-3.1719475553127548E-2</v>
      </c>
      <c r="O20" s="14">
        <f t="shared" si="1"/>
        <v>10132</v>
      </c>
      <c r="P20" s="15">
        <f t="shared" si="3"/>
        <v>-2.4052720931445861E-2</v>
      </c>
      <c r="Q20" s="8"/>
      <c r="T20" s="39"/>
    </row>
    <row r="21" spans="1:20" ht="15.75">
      <c r="A21" s="9"/>
      <c r="B21" s="12" t="s">
        <v>81</v>
      </c>
      <c r="C21" s="10"/>
      <c r="D21" s="11"/>
      <c r="E21" s="11"/>
      <c r="F21" s="11"/>
      <c r="G21" s="10" t="s">
        <v>77</v>
      </c>
      <c r="H21" s="80">
        <v>955</v>
      </c>
      <c r="I21" s="64">
        <v>997</v>
      </c>
      <c r="J21" s="31"/>
      <c r="K21" s="72" t="s">
        <v>82</v>
      </c>
      <c r="L21" s="58">
        <v>3</v>
      </c>
      <c r="M21" s="14">
        <f t="shared" si="0"/>
        <v>10065</v>
      </c>
      <c r="N21" s="15">
        <f t="shared" si="2"/>
        <v>3.096831466812348E-2</v>
      </c>
      <c r="O21" s="14">
        <f t="shared" si="1"/>
        <v>10679</v>
      </c>
      <c r="P21" s="15">
        <f t="shared" si="3"/>
        <v>2.8636102760865451E-2</v>
      </c>
      <c r="Q21" s="8"/>
      <c r="T21" s="39"/>
    </row>
    <row r="22" spans="1:20" ht="15.75">
      <c r="A22" s="9"/>
      <c r="B22" s="12" t="s">
        <v>83</v>
      </c>
      <c r="C22" s="10"/>
      <c r="D22" s="11"/>
      <c r="E22" s="11"/>
      <c r="F22" s="11"/>
      <c r="G22" s="10" t="s">
        <v>77</v>
      </c>
      <c r="H22" s="80">
        <v>555</v>
      </c>
      <c r="I22" s="64">
        <v>577</v>
      </c>
      <c r="J22" s="31"/>
      <c r="K22" s="72" t="s">
        <v>84</v>
      </c>
      <c r="L22" s="58">
        <v>3</v>
      </c>
      <c r="M22" s="14">
        <f t="shared" si="0"/>
        <v>9602</v>
      </c>
      <c r="N22" s="15">
        <f t="shared" si="2"/>
        <v>-1.6457252116907978E-2</v>
      </c>
      <c r="O22" s="14">
        <f t="shared" si="1"/>
        <v>10068</v>
      </c>
      <c r="P22" s="15">
        <f t="shared" si="3"/>
        <v>-3.0217409626707201E-2</v>
      </c>
      <c r="Q22" s="8"/>
      <c r="T22" s="39"/>
    </row>
    <row r="23" spans="1:20" ht="15.75">
      <c r="A23" s="9"/>
      <c r="B23" s="12" t="s">
        <v>85</v>
      </c>
      <c r="C23" s="10"/>
      <c r="D23" s="11"/>
      <c r="E23" s="11"/>
      <c r="F23" s="11"/>
      <c r="G23" s="10" t="s">
        <v>77</v>
      </c>
      <c r="H23" s="80">
        <v>837</v>
      </c>
      <c r="I23" s="64">
        <v>911</v>
      </c>
      <c r="J23" s="31"/>
      <c r="K23" s="72" t="s">
        <v>86</v>
      </c>
      <c r="L23" s="58">
        <v>3</v>
      </c>
      <c r="M23" s="14">
        <f t="shared" si="0"/>
        <v>9477</v>
      </c>
      <c r="N23" s="15">
        <f t="shared" si="2"/>
        <v>-2.9261130838568683E-2</v>
      </c>
      <c r="O23" s="14">
        <f t="shared" si="1"/>
        <v>10173</v>
      </c>
      <c r="P23" s="15">
        <f t="shared" si="3"/>
        <v>-2.0103467236044135E-2</v>
      </c>
      <c r="Q23" s="8"/>
      <c r="T23" s="39"/>
    </row>
    <row r="24" spans="1:20" ht="15.75">
      <c r="A24" s="9"/>
      <c r="B24" s="12" t="s">
        <v>87</v>
      </c>
      <c r="C24" s="10"/>
      <c r="D24" s="11"/>
      <c r="E24" s="11"/>
      <c r="F24" s="11"/>
      <c r="G24" s="10" t="s">
        <v>77</v>
      </c>
      <c r="H24" s="80">
        <v>2498</v>
      </c>
      <c r="I24" s="64">
        <v>2701</v>
      </c>
      <c r="J24" s="31"/>
      <c r="K24" s="72" t="s">
        <v>88</v>
      </c>
      <c r="L24" s="58">
        <v>3</v>
      </c>
      <c r="M24" s="14">
        <f t="shared" si="0"/>
        <v>9004</v>
      </c>
      <c r="N24" s="15">
        <f t="shared" si="2"/>
        <v>-7.7711007921332911E-2</v>
      </c>
      <c r="O24" s="14">
        <f t="shared" si="1"/>
        <v>9413</v>
      </c>
      <c r="P24" s="15">
        <f t="shared" si="3"/>
        <v>-9.330914549227208E-2</v>
      </c>
      <c r="Q24" s="8"/>
      <c r="T24" s="39"/>
    </row>
    <row r="25" spans="1:20" ht="15.75">
      <c r="A25" s="9"/>
      <c r="B25" s="12" t="s">
        <v>89</v>
      </c>
      <c r="C25" s="10"/>
      <c r="D25" s="11"/>
      <c r="E25" s="11"/>
      <c r="F25" s="11"/>
      <c r="G25" s="10" t="s">
        <v>77</v>
      </c>
      <c r="H25" s="80">
        <v>1038</v>
      </c>
      <c r="I25" s="64">
        <v>1088</v>
      </c>
      <c r="J25" s="31"/>
      <c r="K25" s="72" t="s">
        <v>90</v>
      </c>
      <c r="L25" s="58">
        <v>3</v>
      </c>
      <c r="M25" s="14">
        <f t="shared" si="0"/>
        <v>9659</v>
      </c>
      <c r="N25" s="15">
        <f t="shared" si="2"/>
        <v>-1.0618683419830679E-2</v>
      </c>
      <c r="O25" s="14">
        <f t="shared" si="1"/>
        <v>10166</v>
      </c>
      <c r="P25" s="15">
        <f t="shared" si="3"/>
        <v>-2.0777730062088384E-2</v>
      </c>
      <c r="Q25" s="8"/>
      <c r="T25" s="39"/>
    </row>
    <row r="26" spans="1:20" ht="15.75">
      <c r="A26" s="9"/>
      <c r="B26" s="12" t="s">
        <v>91</v>
      </c>
      <c r="C26" s="10"/>
      <c r="D26" s="11"/>
      <c r="E26" s="11"/>
      <c r="F26" s="11"/>
      <c r="G26" s="10" t="s">
        <v>77</v>
      </c>
      <c r="H26" s="80">
        <v>1440</v>
      </c>
      <c r="I26" s="64">
        <v>1551</v>
      </c>
      <c r="J26" s="31"/>
      <c r="K26" s="72" t="s">
        <v>92</v>
      </c>
      <c r="L26" s="58">
        <v>3</v>
      </c>
      <c r="M26" s="14">
        <f t="shared" si="0"/>
        <v>9998</v>
      </c>
      <c r="N26" s="15">
        <f t="shared" si="2"/>
        <v>2.4105435673313271E-2</v>
      </c>
      <c r="O26" s="14">
        <f t="shared" si="1"/>
        <v>10402</v>
      </c>
      <c r="P26" s="15">
        <f t="shared" si="3"/>
        <v>1.9545595016877367E-3</v>
      </c>
      <c r="Q26" s="8"/>
      <c r="T26" s="39"/>
    </row>
    <row r="27" spans="1:20" ht="15.75">
      <c r="A27" s="9"/>
      <c r="B27" s="12" t="s">
        <v>93</v>
      </c>
      <c r="C27" s="10"/>
      <c r="D27" s="11"/>
      <c r="E27" s="11"/>
      <c r="F27" s="11"/>
      <c r="G27" s="10" t="s">
        <v>77</v>
      </c>
      <c r="H27" s="80">
        <v>498</v>
      </c>
      <c r="I27" s="64">
        <v>515</v>
      </c>
      <c r="J27" s="31"/>
      <c r="K27" s="72" t="s">
        <v>94</v>
      </c>
      <c r="L27" s="58">
        <v>3</v>
      </c>
      <c r="M27" s="14">
        <f t="shared" si="0"/>
        <v>9069</v>
      </c>
      <c r="N27" s="15">
        <f t="shared" si="2"/>
        <v>-7.1052990986069361E-2</v>
      </c>
      <c r="O27" s="14">
        <f t="shared" si="1"/>
        <v>9773</v>
      </c>
      <c r="P27" s="15">
        <f t="shared" si="3"/>
        <v>-5.8632771581427288E-2</v>
      </c>
      <c r="Q27" s="8"/>
      <c r="T27" s="39"/>
    </row>
    <row r="28" spans="1:20" ht="15.75">
      <c r="A28" s="9"/>
      <c r="B28" s="12" t="s">
        <v>95</v>
      </c>
      <c r="C28" s="10"/>
      <c r="D28" s="11"/>
      <c r="E28" s="11"/>
      <c r="F28" s="11"/>
      <c r="G28" s="10" t="s">
        <v>77</v>
      </c>
      <c r="H28" s="80">
        <v>1905</v>
      </c>
      <c r="I28" s="64">
        <v>1989</v>
      </c>
      <c r="J28" s="31"/>
      <c r="K28" s="72" t="s">
        <v>96</v>
      </c>
      <c r="L28" s="58">
        <v>3</v>
      </c>
      <c r="M28" s="14">
        <f t="shared" si="0"/>
        <v>10037</v>
      </c>
      <c r="N28" s="15">
        <f t="shared" si="2"/>
        <v>2.8100245834471425E-2</v>
      </c>
      <c r="O28" s="14">
        <f t="shared" si="1"/>
        <v>10693</v>
      </c>
      <c r="P28" s="15">
        <f t="shared" si="3"/>
        <v>2.9984628412953948E-2</v>
      </c>
      <c r="Q28" s="8"/>
      <c r="T28" s="39"/>
    </row>
    <row r="29" spans="1:20" ht="15.75">
      <c r="A29" s="9"/>
      <c r="B29" s="12" t="s">
        <v>97</v>
      </c>
      <c r="C29" s="10"/>
      <c r="D29" s="11"/>
      <c r="E29" s="11"/>
      <c r="F29" s="11"/>
      <c r="G29" s="10" t="s">
        <v>77</v>
      </c>
      <c r="H29" s="80">
        <v>380</v>
      </c>
      <c r="I29" s="64">
        <v>398</v>
      </c>
      <c r="J29" s="31"/>
      <c r="K29" s="72" t="s">
        <v>98</v>
      </c>
      <c r="L29" s="58">
        <v>3</v>
      </c>
      <c r="M29" s="14">
        <f t="shared" si="0"/>
        <v>9313</v>
      </c>
      <c r="N29" s="15">
        <f t="shared" si="2"/>
        <v>-4.6059819721387535E-2</v>
      </c>
      <c r="O29" s="14">
        <f t="shared" si="1"/>
        <v>9772</v>
      </c>
      <c r="P29" s="15">
        <f t="shared" si="3"/>
        <v>-5.8729094842290656E-2</v>
      </c>
      <c r="Q29" s="8"/>
      <c r="T29" s="39"/>
    </row>
    <row r="30" spans="1:20" ht="15.75">
      <c r="A30" s="9"/>
      <c r="B30" s="12" t="s">
        <v>99</v>
      </c>
      <c r="C30" s="10"/>
      <c r="D30" s="11"/>
      <c r="E30" s="11"/>
      <c r="F30" s="11"/>
      <c r="G30" s="10" t="s">
        <v>78</v>
      </c>
      <c r="H30" s="80">
        <v>1409</v>
      </c>
      <c r="I30" s="64">
        <v>1500</v>
      </c>
      <c r="J30" s="31"/>
      <c r="K30" s="72" t="s">
        <v>100</v>
      </c>
      <c r="L30" s="58">
        <v>3</v>
      </c>
      <c r="M30" s="14">
        <f t="shared" si="0"/>
        <v>9380</v>
      </c>
      <c r="N30" s="15">
        <f t="shared" si="2"/>
        <v>-3.9196940726577471E-2</v>
      </c>
      <c r="O30" s="14">
        <f t="shared" si="1"/>
        <v>9905</v>
      </c>
      <c r="P30" s="15">
        <f t="shared" si="3"/>
        <v>-4.591810114745086E-2</v>
      </c>
      <c r="Q30" s="8"/>
      <c r="T30" s="39"/>
    </row>
    <row r="31" spans="1:20" ht="15.75">
      <c r="A31" s="9"/>
      <c r="B31" s="12" t="s">
        <v>101</v>
      </c>
      <c r="C31" s="10"/>
      <c r="D31" s="11"/>
      <c r="E31" s="11"/>
      <c r="F31" s="11"/>
      <c r="G31" s="10" t="s">
        <v>78</v>
      </c>
      <c r="H31" s="80">
        <v>867</v>
      </c>
      <c r="I31" s="64">
        <v>912</v>
      </c>
      <c r="J31" s="31"/>
      <c r="K31" s="72" t="s">
        <v>102</v>
      </c>
      <c r="L31" s="58">
        <v>3</v>
      </c>
      <c r="M31" s="14">
        <f t="shared" si="0"/>
        <v>9862</v>
      </c>
      <c r="N31" s="15">
        <f t="shared" si="2"/>
        <v>1.0174815624146471E-2</v>
      </c>
      <c r="O31" s="14">
        <f t="shared" si="1"/>
        <v>10397</v>
      </c>
      <c r="P31" s="15">
        <f t="shared" si="3"/>
        <v>1.4729431973703605E-3</v>
      </c>
      <c r="Q31" s="8"/>
      <c r="T31" s="39"/>
    </row>
    <row r="32" spans="1:20" ht="15.75">
      <c r="A32" s="9"/>
      <c r="B32" s="12" t="s">
        <v>103</v>
      </c>
      <c r="C32" s="10"/>
      <c r="D32" s="11"/>
      <c r="E32" s="11"/>
      <c r="F32" s="11"/>
      <c r="G32" s="10" t="s">
        <v>78</v>
      </c>
      <c r="H32" s="80">
        <v>643</v>
      </c>
      <c r="I32" s="64">
        <v>671</v>
      </c>
      <c r="J32" s="31"/>
      <c r="K32" s="72" t="s">
        <v>104</v>
      </c>
      <c r="L32" s="58">
        <v>3</v>
      </c>
      <c r="M32" s="14">
        <f t="shared" si="0"/>
        <v>9919</v>
      </c>
      <c r="N32" s="15">
        <f t="shared" si="2"/>
        <v>1.6013384321223772E-2</v>
      </c>
      <c r="O32" s="14">
        <f t="shared" si="1"/>
        <v>10764</v>
      </c>
      <c r="P32" s="15">
        <f t="shared" si="3"/>
        <v>3.6823579934259408E-2</v>
      </c>
      <c r="Q32" s="8"/>
      <c r="T32" s="39"/>
    </row>
    <row r="33" spans="1:20" ht="15.75">
      <c r="A33" s="9"/>
      <c r="B33" s="12" t="s">
        <v>105</v>
      </c>
      <c r="C33" s="10"/>
      <c r="D33" s="11"/>
      <c r="E33" s="11"/>
      <c r="F33" s="11"/>
      <c r="G33" s="10" t="s">
        <v>78</v>
      </c>
      <c r="H33" s="80">
        <v>983</v>
      </c>
      <c r="I33" s="64">
        <v>1038</v>
      </c>
      <c r="J33" s="31"/>
      <c r="K33" s="72" t="s">
        <v>106</v>
      </c>
      <c r="L33" s="58">
        <v>3</v>
      </c>
      <c r="M33" s="14">
        <f t="shared" si="0"/>
        <v>10354</v>
      </c>
      <c r="N33" s="15">
        <f t="shared" si="2"/>
        <v>6.0570882272603176E-2</v>
      </c>
      <c r="O33" s="14">
        <f t="shared" si="1"/>
        <v>10987</v>
      </c>
      <c r="P33" s="15">
        <f t="shared" si="3"/>
        <v>5.8303667106810529E-2</v>
      </c>
      <c r="Q33" s="8"/>
      <c r="T33" s="39"/>
    </row>
    <row r="34" spans="1:20" ht="15.75">
      <c r="A34" s="9"/>
      <c r="B34" s="12" t="s">
        <v>107</v>
      </c>
      <c r="C34" s="10"/>
      <c r="D34" s="11"/>
      <c r="E34" s="11"/>
      <c r="F34" s="11"/>
      <c r="G34" s="10" t="s">
        <v>78</v>
      </c>
      <c r="H34" s="80">
        <v>1048</v>
      </c>
      <c r="I34" s="64">
        <v>1100</v>
      </c>
      <c r="J34" s="31"/>
      <c r="K34" s="72" t="s">
        <v>108</v>
      </c>
      <c r="L34" s="58">
        <v>3</v>
      </c>
      <c r="M34" s="14">
        <f t="shared" si="0"/>
        <v>9343</v>
      </c>
      <c r="N34" s="15">
        <f t="shared" si="2"/>
        <v>-4.2986888828188956E-2</v>
      </c>
      <c r="O34" s="14">
        <f t="shared" si="1"/>
        <v>9880</v>
      </c>
      <c r="P34" s="15">
        <f t="shared" si="3"/>
        <v>-4.8326182669037217E-2</v>
      </c>
      <c r="Q34" s="8"/>
      <c r="T34" s="39"/>
    </row>
    <row r="35" spans="1:20" ht="15.75">
      <c r="A35" s="9"/>
      <c r="B35" s="12" t="s">
        <v>109</v>
      </c>
      <c r="C35" s="10"/>
      <c r="D35" s="11"/>
      <c r="E35" s="11"/>
      <c r="F35" s="11"/>
      <c r="G35" s="10" t="s">
        <v>78</v>
      </c>
      <c r="H35" s="80">
        <v>1287</v>
      </c>
      <c r="I35" s="64">
        <v>1595</v>
      </c>
      <c r="J35" s="31"/>
      <c r="K35" s="72" t="s">
        <v>110</v>
      </c>
      <c r="L35" s="58">
        <v>3</v>
      </c>
      <c r="M35" s="14">
        <f t="shared" si="0"/>
        <v>9749</v>
      </c>
      <c r="N35" s="15">
        <f t="shared" si="2"/>
        <v>-1.3998907402349395E-3</v>
      </c>
      <c r="O35" s="14">
        <f t="shared" si="1"/>
        <v>10388</v>
      </c>
      <c r="P35" s="15">
        <f t="shared" si="3"/>
        <v>6.0603384959924053E-4</v>
      </c>
      <c r="Q35" s="8"/>
      <c r="T35" s="39"/>
    </row>
    <row r="36" spans="1:20" ht="15.75">
      <c r="A36" s="9"/>
      <c r="B36" s="12" t="s">
        <v>111</v>
      </c>
      <c r="C36" s="10"/>
      <c r="D36" s="11"/>
      <c r="E36" s="11"/>
      <c r="F36" s="11"/>
      <c r="G36" s="10" t="s">
        <v>78</v>
      </c>
      <c r="H36" s="80">
        <v>932</v>
      </c>
      <c r="I36" s="64">
        <v>967</v>
      </c>
      <c r="J36" s="31"/>
      <c r="K36" s="72" t="s">
        <v>112</v>
      </c>
      <c r="L36" s="58">
        <v>3</v>
      </c>
      <c r="M36" s="14">
        <f t="shared" si="0"/>
        <v>10062</v>
      </c>
      <c r="N36" s="15">
        <f t="shared" si="2"/>
        <v>3.0661021578803623E-2</v>
      </c>
      <c r="O36" s="14">
        <f t="shared" si="1"/>
        <v>10728</v>
      </c>
      <c r="P36" s="15">
        <f t="shared" si="3"/>
        <v>3.3355942543174928E-2</v>
      </c>
      <c r="Q36" s="8"/>
      <c r="T36" s="39"/>
    </row>
    <row r="37" spans="1:20" ht="15.75">
      <c r="A37" s="9"/>
      <c r="B37" s="12" t="s">
        <v>113</v>
      </c>
      <c r="C37" s="10"/>
      <c r="D37" s="11"/>
      <c r="E37" s="11"/>
      <c r="F37" s="11"/>
      <c r="G37" s="10" t="s">
        <v>78</v>
      </c>
      <c r="H37" s="80">
        <v>1244</v>
      </c>
      <c r="I37" s="64">
        <v>1317</v>
      </c>
      <c r="J37" s="31"/>
      <c r="K37" s="72" t="s">
        <v>114</v>
      </c>
      <c r="L37" s="58">
        <v>3</v>
      </c>
      <c r="M37" s="14">
        <f t="shared" si="0"/>
        <v>9613</v>
      </c>
      <c r="N37" s="15">
        <f t="shared" si="2"/>
        <v>-1.533051078940174E-2</v>
      </c>
      <c r="O37" s="14">
        <f t="shared" si="1"/>
        <v>10275</v>
      </c>
      <c r="P37" s="15">
        <f t="shared" si="3"/>
        <v>-1.0278494627971443E-2</v>
      </c>
      <c r="Q37" s="8"/>
      <c r="T37" s="39"/>
    </row>
    <row r="38" spans="1:20">
      <c r="A38" s="9"/>
      <c r="B38" s="12" t="s">
        <v>115</v>
      </c>
      <c r="C38" s="10"/>
      <c r="D38" s="11"/>
      <c r="E38" s="11"/>
      <c r="F38" s="11"/>
      <c r="G38" s="10" t="s">
        <v>78</v>
      </c>
      <c r="H38" s="80">
        <v>853</v>
      </c>
      <c r="I38" s="64">
        <v>897</v>
      </c>
      <c r="J38" s="31"/>
      <c r="K38" s="3"/>
      <c r="L38" s="2"/>
      <c r="M38" s="14">
        <f t="shared" ref="M38:M45" si="4">IF(K38="",0,(SUMIF($G$20:$G$91,K38,$H$20:$H$91)))</f>
        <v>0</v>
      </c>
      <c r="N38" s="15">
        <f t="shared" si="2"/>
        <v>-1</v>
      </c>
      <c r="O38" s="14">
        <f t="shared" ref="O38:O45" si="5">IF(K38="",0,(SUMIF($G$19:$G$91,K38,$I$19:$I$91)))</f>
        <v>0</v>
      </c>
      <c r="P38" s="15">
        <f t="shared" si="3"/>
        <v>-1</v>
      </c>
      <c r="Q38" s="8"/>
      <c r="T38" s="39"/>
    </row>
    <row r="39" spans="1:20">
      <c r="A39" s="9"/>
      <c r="B39" s="12" t="s">
        <v>116</v>
      </c>
      <c r="C39" s="10"/>
      <c r="D39" s="11"/>
      <c r="E39" s="11"/>
      <c r="F39" s="11"/>
      <c r="G39" s="10" t="s">
        <v>82</v>
      </c>
      <c r="H39" s="80">
        <v>1044</v>
      </c>
      <c r="I39" s="64">
        <v>1098</v>
      </c>
      <c r="J39" s="31"/>
      <c r="K39" s="3"/>
      <c r="L39" s="2"/>
      <c r="M39" s="14">
        <f t="shared" si="4"/>
        <v>0</v>
      </c>
      <c r="N39" s="15">
        <f t="shared" si="2"/>
        <v>-1</v>
      </c>
      <c r="O39" s="14">
        <f t="shared" si="5"/>
        <v>0</v>
      </c>
      <c r="P39" s="15">
        <f t="shared" si="3"/>
        <v>-1</v>
      </c>
      <c r="Q39" s="8"/>
      <c r="T39" s="39"/>
    </row>
    <row r="40" spans="1:20">
      <c r="A40" s="9"/>
      <c r="B40" s="12" t="s">
        <v>117</v>
      </c>
      <c r="C40" s="10"/>
      <c r="D40" s="11"/>
      <c r="E40" s="11"/>
      <c r="F40" s="11"/>
      <c r="G40" s="10" t="s">
        <v>82</v>
      </c>
      <c r="H40" s="80">
        <v>1302</v>
      </c>
      <c r="I40" s="64">
        <v>1357</v>
      </c>
      <c r="J40" s="31"/>
      <c r="K40" s="3"/>
      <c r="L40" s="2"/>
      <c r="M40" s="14">
        <f t="shared" si="4"/>
        <v>0</v>
      </c>
      <c r="N40" s="15">
        <f t="shared" si="2"/>
        <v>-1</v>
      </c>
      <c r="O40" s="14">
        <f t="shared" si="5"/>
        <v>0</v>
      </c>
      <c r="P40" s="15">
        <f t="shared" si="3"/>
        <v>-1</v>
      </c>
      <c r="Q40" s="8"/>
      <c r="T40" s="39"/>
    </row>
    <row r="41" spans="1:20">
      <c r="A41" s="9"/>
      <c r="B41" s="12" t="s">
        <v>118</v>
      </c>
      <c r="C41" s="10"/>
      <c r="D41" s="11"/>
      <c r="E41" s="11"/>
      <c r="F41" s="11"/>
      <c r="G41" s="10" t="s">
        <v>82</v>
      </c>
      <c r="H41" s="80">
        <v>965</v>
      </c>
      <c r="I41" s="64">
        <v>1040</v>
      </c>
      <c r="J41" s="31"/>
      <c r="K41" s="3"/>
      <c r="L41" s="2"/>
      <c r="M41" s="14">
        <f t="shared" si="4"/>
        <v>0</v>
      </c>
      <c r="N41" s="15">
        <f t="shared" si="2"/>
        <v>-1</v>
      </c>
      <c r="O41" s="14">
        <f t="shared" si="5"/>
        <v>0</v>
      </c>
      <c r="P41" s="15">
        <f t="shared" si="3"/>
        <v>-1</v>
      </c>
      <c r="Q41" s="8"/>
      <c r="T41" s="39"/>
    </row>
    <row r="42" spans="1:20">
      <c r="A42" s="9"/>
      <c r="B42" s="12" t="s">
        <v>119</v>
      </c>
      <c r="C42" s="10"/>
      <c r="D42" s="11"/>
      <c r="E42" s="11"/>
      <c r="F42" s="11"/>
      <c r="G42" s="10" t="s">
        <v>82</v>
      </c>
      <c r="H42" s="80">
        <v>483</v>
      </c>
      <c r="I42" s="64">
        <v>509</v>
      </c>
      <c r="J42" s="31"/>
      <c r="K42" s="3"/>
      <c r="L42" s="2"/>
      <c r="M42" s="14">
        <f t="shared" si="4"/>
        <v>0</v>
      </c>
      <c r="N42" s="15">
        <f t="shared" si="2"/>
        <v>-1</v>
      </c>
      <c r="O42" s="14">
        <f t="shared" si="5"/>
        <v>0</v>
      </c>
      <c r="P42" s="15">
        <f t="shared" si="3"/>
        <v>-1</v>
      </c>
      <c r="Q42" s="8"/>
      <c r="T42" s="39"/>
    </row>
    <row r="43" spans="1:20">
      <c r="A43" s="9"/>
      <c r="B43" s="12" t="s">
        <v>120</v>
      </c>
      <c r="C43" s="10"/>
      <c r="D43" s="11"/>
      <c r="E43" s="11"/>
      <c r="F43" s="11"/>
      <c r="G43" s="10" t="s">
        <v>82</v>
      </c>
      <c r="H43" s="80">
        <v>353</v>
      </c>
      <c r="I43" s="64">
        <v>387</v>
      </c>
      <c r="J43" s="31"/>
      <c r="K43" s="3"/>
      <c r="L43" s="2"/>
      <c r="M43" s="14">
        <f t="shared" si="4"/>
        <v>0</v>
      </c>
      <c r="N43" s="15">
        <f t="shared" si="2"/>
        <v>-1</v>
      </c>
      <c r="O43" s="14">
        <f t="shared" si="5"/>
        <v>0</v>
      </c>
      <c r="P43" s="15">
        <f t="shared" si="3"/>
        <v>-1</v>
      </c>
      <c r="Q43" s="8"/>
      <c r="T43" s="39"/>
    </row>
    <row r="44" spans="1:20">
      <c r="A44" s="9"/>
      <c r="B44" s="12" t="s">
        <v>121</v>
      </c>
      <c r="C44" s="10"/>
      <c r="D44" s="11"/>
      <c r="E44" s="11"/>
      <c r="F44" s="11"/>
      <c r="G44" s="10" t="s">
        <v>82</v>
      </c>
      <c r="H44" s="80">
        <v>716</v>
      </c>
      <c r="I44" s="64">
        <v>747</v>
      </c>
      <c r="J44" s="31"/>
      <c r="K44" s="3"/>
      <c r="L44" s="2"/>
      <c r="M44" s="14">
        <f t="shared" si="4"/>
        <v>0</v>
      </c>
      <c r="N44" s="15">
        <f t="shared" si="2"/>
        <v>-1</v>
      </c>
      <c r="O44" s="14">
        <f t="shared" si="5"/>
        <v>0</v>
      </c>
      <c r="P44" s="15">
        <f t="shared" si="3"/>
        <v>-1</v>
      </c>
      <c r="Q44" s="8"/>
      <c r="T44" s="39"/>
    </row>
    <row r="45" spans="1:20">
      <c r="A45" s="9"/>
      <c r="B45" s="12" t="s">
        <v>122</v>
      </c>
      <c r="C45" s="10"/>
      <c r="D45" s="11"/>
      <c r="E45" s="11"/>
      <c r="F45" s="11"/>
      <c r="G45" s="10" t="s">
        <v>82</v>
      </c>
      <c r="H45" s="80">
        <v>479</v>
      </c>
      <c r="I45" s="64">
        <v>512</v>
      </c>
      <c r="J45" s="31"/>
      <c r="K45" s="3"/>
      <c r="L45" s="2"/>
      <c r="M45" s="14">
        <f t="shared" si="4"/>
        <v>0</v>
      </c>
      <c r="N45" s="15">
        <f t="shared" si="2"/>
        <v>-1</v>
      </c>
      <c r="O45" s="14">
        <f t="shared" si="5"/>
        <v>0</v>
      </c>
      <c r="P45" s="15">
        <f t="shared" si="3"/>
        <v>-1</v>
      </c>
      <c r="Q45" s="8"/>
      <c r="T45" s="39"/>
    </row>
    <row r="46" spans="1:20">
      <c r="A46" s="9"/>
      <c r="B46" s="12" t="s">
        <v>123</v>
      </c>
      <c r="C46" s="10"/>
      <c r="D46" s="11"/>
      <c r="E46" s="11"/>
      <c r="F46" s="11"/>
      <c r="G46" s="10" t="s">
        <v>82</v>
      </c>
      <c r="H46" s="80">
        <v>610</v>
      </c>
      <c r="I46" s="64">
        <v>638</v>
      </c>
      <c r="J46" s="31"/>
      <c r="K46" s="3"/>
      <c r="L46" s="2"/>
      <c r="M46" s="14">
        <f t="shared" ref="M46:M77" si="6">IF(K46="",0,(SUMIF($G$20:$G$91,K46,$H$20:$H$91)))</f>
        <v>0</v>
      </c>
      <c r="N46" s="15">
        <f t="shared" si="2"/>
        <v>-1</v>
      </c>
      <c r="O46" s="14">
        <f t="shared" ref="O46:O77" si="7">IF(K46="",0,(SUMIF($G$19:$G$91,K46,$I$19:$I$91)))</f>
        <v>0</v>
      </c>
      <c r="P46" s="15">
        <f t="shared" si="3"/>
        <v>-1</v>
      </c>
      <c r="Q46" s="8"/>
      <c r="T46" s="39"/>
    </row>
    <row r="47" spans="1:20">
      <c r="A47" s="9"/>
      <c r="B47" s="12" t="s">
        <v>124</v>
      </c>
      <c r="C47" s="10"/>
      <c r="D47" s="11"/>
      <c r="E47" s="11"/>
      <c r="F47" s="11"/>
      <c r="G47" s="10" t="s">
        <v>82</v>
      </c>
      <c r="H47" s="80">
        <v>1195</v>
      </c>
      <c r="I47" s="64">
        <v>1286</v>
      </c>
      <c r="J47" s="31"/>
      <c r="K47" s="3"/>
      <c r="L47" s="2"/>
      <c r="M47" s="14">
        <f t="shared" si="6"/>
        <v>0</v>
      </c>
      <c r="N47" s="15">
        <f t="shared" si="2"/>
        <v>-1</v>
      </c>
      <c r="O47" s="14">
        <f t="shared" si="7"/>
        <v>0</v>
      </c>
      <c r="P47" s="15">
        <f t="shared" si="3"/>
        <v>-1</v>
      </c>
      <c r="Q47" s="8"/>
      <c r="T47" s="39"/>
    </row>
    <row r="48" spans="1:20">
      <c r="A48" s="9"/>
      <c r="B48" s="12" t="s">
        <v>125</v>
      </c>
      <c r="C48" s="10"/>
      <c r="D48" s="11"/>
      <c r="E48" s="11"/>
      <c r="F48" s="11"/>
      <c r="G48" s="10" t="s">
        <v>82</v>
      </c>
      <c r="H48" s="80">
        <v>1676</v>
      </c>
      <c r="I48" s="64">
        <v>1789</v>
      </c>
      <c r="J48" s="31"/>
      <c r="K48" s="3"/>
      <c r="L48" s="2"/>
      <c r="M48" s="14">
        <f t="shared" si="6"/>
        <v>0</v>
      </c>
      <c r="N48" s="15">
        <f t="shared" si="2"/>
        <v>-1</v>
      </c>
      <c r="O48" s="14">
        <f t="shared" si="7"/>
        <v>0</v>
      </c>
      <c r="P48" s="15">
        <f t="shared" si="3"/>
        <v>-1</v>
      </c>
      <c r="Q48" s="8"/>
      <c r="T48" s="39"/>
    </row>
    <row r="49" spans="1:20">
      <c r="A49" s="9"/>
      <c r="B49" s="12" t="s">
        <v>126</v>
      </c>
      <c r="C49" s="10"/>
      <c r="D49" s="11"/>
      <c r="E49" s="11"/>
      <c r="F49" s="11"/>
      <c r="G49" s="10" t="s">
        <v>82</v>
      </c>
      <c r="H49" s="80">
        <v>1242</v>
      </c>
      <c r="I49" s="64">
        <v>1316</v>
      </c>
      <c r="J49" s="31"/>
      <c r="K49" s="3"/>
      <c r="L49" s="2"/>
      <c r="M49" s="14">
        <f t="shared" si="6"/>
        <v>0</v>
      </c>
      <c r="N49" s="15">
        <f t="shared" si="2"/>
        <v>-1</v>
      </c>
      <c r="O49" s="14">
        <f t="shared" si="7"/>
        <v>0</v>
      </c>
      <c r="P49" s="15">
        <f t="shared" si="3"/>
        <v>-1</v>
      </c>
      <c r="Q49" s="8"/>
      <c r="T49" s="39"/>
    </row>
    <row r="50" spans="1:20">
      <c r="A50" s="9"/>
      <c r="B50" s="12" t="s">
        <v>127</v>
      </c>
      <c r="C50" s="10"/>
      <c r="D50" s="11"/>
      <c r="E50" s="11"/>
      <c r="F50" s="11"/>
      <c r="G50" s="10" t="s">
        <v>108</v>
      </c>
      <c r="H50" s="80">
        <v>3204</v>
      </c>
      <c r="I50" s="64">
        <v>3361</v>
      </c>
      <c r="J50" s="31"/>
      <c r="K50" s="3"/>
      <c r="L50" s="2"/>
      <c r="M50" s="14">
        <f t="shared" si="6"/>
        <v>0</v>
      </c>
      <c r="N50" s="15">
        <f t="shared" si="2"/>
        <v>-1</v>
      </c>
      <c r="O50" s="14">
        <f t="shared" si="7"/>
        <v>0</v>
      </c>
      <c r="P50" s="15">
        <f t="shared" si="3"/>
        <v>-1</v>
      </c>
      <c r="Q50" s="8"/>
      <c r="T50" s="39"/>
    </row>
    <row r="51" spans="1:20">
      <c r="A51" s="9"/>
      <c r="B51" s="12" t="s">
        <v>128</v>
      </c>
      <c r="C51" s="10"/>
      <c r="D51" s="11"/>
      <c r="E51" s="11"/>
      <c r="F51" s="11"/>
      <c r="G51" s="10" t="s">
        <v>108</v>
      </c>
      <c r="H51" s="80">
        <v>800</v>
      </c>
      <c r="I51" s="64">
        <v>840</v>
      </c>
      <c r="J51" s="31"/>
      <c r="K51" s="3"/>
      <c r="L51" s="2"/>
      <c r="M51" s="14">
        <f t="shared" si="6"/>
        <v>0</v>
      </c>
      <c r="N51" s="15">
        <f t="shared" si="2"/>
        <v>-1</v>
      </c>
      <c r="O51" s="14">
        <f t="shared" si="7"/>
        <v>0</v>
      </c>
      <c r="P51" s="15">
        <f t="shared" si="3"/>
        <v>-1</v>
      </c>
      <c r="Q51" s="8"/>
      <c r="T51" s="39"/>
    </row>
    <row r="52" spans="1:20">
      <c r="A52" s="9"/>
      <c r="B52" s="12" t="s">
        <v>129</v>
      </c>
      <c r="C52" s="10"/>
      <c r="D52" s="11"/>
      <c r="E52" s="11"/>
      <c r="F52" s="11"/>
      <c r="G52" s="10" t="s">
        <v>108</v>
      </c>
      <c r="H52" s="80">
        <v>518</v>
      </c>
      <c r="I52" s="64">
        <v>545</v>
      </c>
      <c r="J52" s="31"/>
      <c r="K52" s="3"/>
      <c r="L52" s="2"/>
      <c r="M52" s="14">
        <f t="shared" si="6"/>
        <v>0</v>
      </c>
      <c r="N52" s="15">
        <f t="shared" si="2"/>
        <v>-1</v>
      </c>
      <c r="O52" s="14">
        <f t="shared" si="7"/>
        <v>0</v>
      </c>
      <c r="P52" s="15">
        <f t="shared" si="3"/>
        <v>-1</v>
      </c>
      <c r="Q52" s="8"/>
      <c r="T52" s="39"/>
    </row>
    <row r="53" spans="1:20">
      <c r="A53" s="9"/>
      <c r="B53" s="12" t="s">
        <v>130</v>
      </c>
      <c r="C53" s="10"/>
      <c r="D53" s="11"/>
      <c r="E53" s="11"/>
      <c r="F53" s="11"/>
      <c r="G53" s="10" t="s">
        <v>108</v>
      </c>
      <c r="H53" s="80">
        <v>1041</v>
      </c>
      <c r="I53" s="64">
        <v>1131</v>
      </c>
      <c r="J53" s="31"/>
      <c r="K53" s="3"/>
      <c r="L53" s="2"/>
      <c r="M53" s="14">
        <f t="shared" si="6"/>
        <v>0</v>
      </c>
      <c r="N53" s="15">
        <f t="shared" si="2"/>
        <v>-1</v>
      </c>
      <c r="O53" s="14">
        <f t="shared" si="7"/>
        <v>0</v>
      </c>
      <c r="P53" s="15">
        <f t="shared" si="3"/>
        <v>-1</v>
      </c>
      <c r="Q53" s="8"/>
      <c r="T53" s="39"/>
    </row>
    <row r="54" spans="1:20">
      <c r="A54" s="9"/>
      <c r="B54" s="12" t="s">
        <v>131</v>
      </c>
      <c r="C54" s="10"/>
      <c r="D54" s="11"/>
      <c r="E54" s="11"/>
      <c r="F54" s="11"/>
      <c r="G54" s="10" t="s">
        <v>108</v>
      </c>
      <c r="H54" s="80">
        <v>774</v>
      </c>
      <c r="I54" s="64">
        <v>839</v>
      </c>
      <c r="J54" s="31"/>
      <c r="K54" s="3"/>
      <c r="L54" s="2"/>
      <c r="M54" s="14">
        <f t="shared" si="6"/>
        <v>0</v>
      </c>
      <c r="N54" s="15">
        <f t="shared" si="2"/>
        <v>-1</v>
      </c>
      <c r="O54" s="14">
        <f t="shared" si="7"/>
        <v>0</v>
      </c>
      <c r="P54" s="15">
        <f t="shared" si="3"/>
        <v>-1</v>
      </c>
      <c r="Q54" s="8"/>
      <c r="T54" s="39"/>
    </row>
    <row r="55" spans="1:20">
      <c r="A55" s="9"/>
      <c r="B55" s="12" t="s">
        <v>132</v>
      </c>
      <c r="C55" s="10"/>
      <c r="D55" s="11"/>
      <c r="E55" s="11"/>
      <c r="F55" s="11"/>
      <c r="G55" s="10" t="s">
        <v>108</v>
      </c>
      <c r="H55" s="80">
        <v>845</v>
      </c>
      <c r="I55" s="64">
        <v>886</v>
      </c>
      <c r="J55" s="31"/>
      <c r="K55" s="3"/>
      <c r="L55" s="2"/>
      <c r="M55" s="14">
        <f t="shared" si="6"/>
        <v>0</v>
      </c>
      <c r="N55" s="15">
        <f t="shared" si="2"/>
        <v>-1</v>
      </c>
      <c r="O55" s="14">
        <f t="shared" si="7"/>
        <v>0</v>
      </c>
      <c r="P55" s="15">
        <f t="shared" si="3"/>
        <v>-1</v>
      </c>
      <c r="Q55" s="8"/>
      <c r="T55" s="39"/>
    </row>
    <row r="56" spans="1:20">
      <c r="A56" s="9"/>
      <c r="B56" s="12" t="s">
        <v>133</v>
      </c>
      <c r="C56" s="10"/>
      <c r="D56" s="11"/>
      <c r="E56" s="11"/>
      <c r="F56" s="11"/>
      <c r="G56" s="10" t="s">
        <v>108</v>
      </c>
      <c r="H56" s="80">
        <v>666</v>
      </c>
      <c r="I56" s="64">
        <v>707</v>
      </c>
      <c r="J56" s="31"/>
      <c r="K56" s="3"/>
      <c r="L56" s="2"/>
      <c r="M56" s="14">
        <f t="shared" si="6"/>
        <v>0</v>
      </c>
      <c r="N56" s="15">
        <f t="shared" si="2"/>
        <v>-1</v>
      </c>
      <c r="O56" s="14">
        <f t="shared" si="7"/>
        <v>0</v>
      </c>
      <c r="P56" s="15">
        <f t="shared" si="3"/>
        <v>-1</v>
      </c>
      <c r="Q56" s="8"/>
      <c r="T56" s="39"/>
    </row>
    <row r="57" spans="1:20">
      <c r="A57" s="9"/>
      <c r="B57" s="12" t="s">
        <v>134</v>
      </c>
      <c r="C57" s="10"/>
      <c r="D57" s="11"/>
      <c r="E57" s="11"/>
      <c r="F57" s="11"/>
      <c r="G57" s="10" t="s">
        <v>108</v>
      </c>
      <c r="H57" s="80">
        <v>1495</v>
      </c>
      <c r="I57" s="64">
        <v>1571</v>
      </c>
      <c r="J57" s="31"/>
      <c r="K57" s="3"/>
      <c r="L57" s="2"/>
      <c r="M57" s="14">
        <f t="shared" si="6"/>
        <v>0</v>
      </c>
      <c r="N57" s="15">
        <f t="shared" si="2"/>
        <v>-1</v>
      </c>
      <c r="O57" s="14">
        <f t="shared" si="7"/>
        <v>0</v>
      </c>
      <c r="P57" s="15">
        <f t="shared" si="3"/>
        <v>-1</v>
      </c>
      <c r="Q57" s="8"/>
      <c r="T57" s="39"/>
    </row>
    <row r="58" spans="1:20">
      <c r="A58" s="9"/>
      <c r="B58" s="12" t="s">
        <v>135</v>
      </c>
      <c r="C58" s="10"/>
      <c r="D58" s="11"/>
      <c r="E58" s="11"/>
      <c r="F58" s="11"/>
      <c r="G58" s="10" t="s">
        <v>104</v>
      </c>
      <c r="H58" s="80">
        <v>2156</v>
      </c>
      <c r="I58" s="64">
        <v>2279</v>
      </c>
      <c r="J58" s="31"/>
      <c r="K58" s="3"/>
      <c r="L58" s="2"/>
      <c r="M58" s="14">
        <f t="shared" si="6"/>
        <v>0</v>
      </c>
      <c r="N58" s="15">
        <f t="shared" si="2"/>
        <v>-1</v>
      </c>
      <c r="O58" s="14">
        <f t="shared" si="7"/>
        <v>0</v>
      </c>
      <c r="P58" s="15">
        <f t="shared" si="3"/>
        <v>-1</v>
      </c>
      <c r="Q58" s="8"/>
      <c r="T58" s="39"/>
    </row>
    <row r="59" spans="1:20">
      <c r="A59" s="9"/>
      <c r="B59" s="12" t="s">
        <v>136</v>
      </c>
      <c r="C59" s="10"/>
      <c r="D59" s="11"/>
      <c r="E59" s="11"/>
      <c r="F59" s="11"/>
      <c r="G59" s="10" t="s">
        <v>104</v>
      </c>
      <c r="H59" s="80">
        <v>1469</v>
      </c>
      <c r="I59" s="64">
        <v>1571</v>
      </c>
      <c r="J59" s="31"/>
      <c r="K59" s="3"/>
      <c r="L59" s="2"/>
      <c r="M59" s="14">
        <f t="shared" si="6"/>
        <v>0</v>
      </c>
      <c r="N59" s="15">
        <f t="shared" si="2"/>
        <v>-1</v>
      </c>
      <c r="O59" s="14">
        <f t="shared" si="7"/>
        <v>0</v>
      </c>
      <c r="P59" s="15">
        <f t="shared" si="3"/>
        <v>-1</v>
      </c>
      <c r="Q59" s="8"/>
      <c r="T59" s="39"/>
    </row>
    <row r="60" spans="1:20">
      <c r="A60" s="9"/>
      <c r="B60" s="12" t="s">
        <v>137</v>
      </c>
      <c r="C60" s="10"/>
      <c r="D60" s="11"/>
      <c r="E60" s="11"/>
      <c r="F60" s="11"/>
      <c r="G60" s="10" t="s">
        <v>104</v>
      </c>
      <c r="H60" s="80">
        <v>792</v>
      </c>
      <c r="I60" s="64">
        <v>863</v>
      </c>
      <c r="J60" s="31"/>
      <c r="K60" s="3"/>
      <c r="L60" s="2"/>
      <c r="M60" s="14">
        <f t="shared" si="6"/>
        <v>0</v>
      </c>
      <c r="N60" s="15">
        <f t="shared" si="2"/>
        <v>-1</v>
      </c>
      <c r="O60" s="14">
        <f t="shared" si="7"/>
        <v>0</v>
      </c>
      <c r="P60" s="15">
        <f t="shared" si="3"/>
        <v>-1</v>
      </c>
      <c r="Q60" s="8"/>
      <c r="T60" s="39"/>
    </row>
    <row r="61" spans="1:20">
      <c r="A61" s="9"/>
      <c r="B61" s="12" t="s">
        <v>138</v>
      </c>
      <c r="C61" s="10"/>
      <c r="D61" s="11"/>
      <c r="E61" s="11"/>
      <c r="F61" s="11"/>
      <c r="G61" s="10" t="s">
        <v>104</v>
      </c>
      <c r="H61" s="80">
        <v>597</v>
      </c>
      <c r="I61" s="64">
        <v>659</v>
      </c>
      <c r="J61" s="31"/>
      <c r="K61" s="3"/>
      <c r="L61" s="2"/>
      <c r="M61" s="14">
        <f t="shared" si="6"/>
        <v>0</v>
      </c>
      <c r="N61" s="15">
        <f t="shared" si="2"/>
        <v>-1</v>
      </c>
      <c r="O61" s="14">
        <f t="shared" si="7"/>
        <v>0</v>
      </c>
      <c r="P61" s="15">
        <f t="shared" si="3"/>
        <v>-1</v>
      </c>
      <c r="Q61" s="8"/>
      <c r="T61" s="39"/>
    </row>
    <row r="62" spans="1:20">
      <c r="A62" s="9"/>
      <c r="B62" s="12" t="s">
        <v>139</v>
      </c>
      <c r="C62" s="10"/>
      <c r="D62" s="11"/>
      <c r="E62" s="11"/>
      <c r="F62" s="11"/>
      <c r="G62" s="10" t="s">
        <v>104</v>
      </c>
      <c r="H62" s="80">
        <v>613</v>
      </c>
      <c r="I62" s="64">
        <v>846</v>
      </c>
      <c r="J62" s="31"/>
      <c r="K62" s="3"/>
      <c r="L62" s="2"/>
      <c r="M62" s="14">
        <f t="shared" si="6"/>
        <v>0</v>
      </c>
      <c r="N62" s="15">
        <f t="shared" si="2"/>
        <v>-1</v>
      </c>
      <c r="O62" s="14">
        <f t="shared" si="7"/>
        <v>0</v>
      </c>
      <c r="P62" s="15">
        <f t="shared" si="3"/>
        <v>-1</v>
      </c>
      <c r="Q62" s="8"/>
      <c r="T62" s="39"/>
    </row>
    <row r="63" spans="1:20">
      <c r="A63" s="9"/>
      <c r="B63" s="12" t="s">
        <v>140</v>
      </c>
      <c r="C63" s="10"/>
      <c r="D63" s="11"/>
      <c r="E63" s="11"/>
      <c r="F63" s="11"/>
      <c r="G63" s="10" t="s">
        <v>104</v>
      </c>
      <c r="H63" s="80">
        <v>1142</v>
      </c>
      <c r="I63" s="64">
        <v>1219</v>
      </c>
      <c r="J63" s="31"/>
      <c r="K63" s="3"/>
      <c r="L63" s="2"/>
      <c r="M63" s="14">
        <f t="shared" si="6"/>
        <v>0</v>
      </c>
      <c r="N63" s="15">
        <f t="shared" si="2"/>
        <v>-1</v>
      </c>
      <c r="O63" s="14">
        <f t="shared" si="7"/>
        <v>0</v>
      </c>
      <c r="P63" s="15">
        <f t="shared" si="3"/>
        <v>-1</v>
      </c>
      <c r="Q63" s="8"/>
      <c r="T63" s="39"/>
    </row>
    <row r="64" spans="1:20">
      <c r="A64" s="9"/>
      <c r="B64" s="12" t="s">
        <v>141</v>
      </c>
      <c r="C64" s="10"/>
      <c r="D64" s="11"/>
      <c r="E64" s="11"/>
      <c r="F64" s="11"/>
      <c r="G64" s="10" t="s">
        <v>104</v>
      </c>
      <c r="H64" s="80">
        <v>1736</v>
      </c>
      <c r="I64" s="64">
        <v>1837</v>
      </c>
      <c r="J64" s="31"/>
      <c r="K64" s="3"/>
      <c r="L64" s="2"/>
      <c r="M64" s="14">
        <f t="shared" si="6"/>
        <v>0</v>
      </c>
      <c r="N64" s="15">
        <f t="shared" si="2"/>
        <v>-1</v>
      </c>
      <c r="O64" s="14">
        <f t="shared" si="7"/>
        <v>0</v>
      </c>
      <c r="P64" s="15">
        <f t="shared" si="3"/>
        <v>-1</v>
      </c>
      <c r="Q64" s="8"/>
      <c r="T64" s="39"/>
    </row>
    <row r="65" spans="1:20">
      <c r="A65" s="9"/>
      <c r="B65" s="12" t="s">
        <v>142</v>
      </c>
      <c r="C65" s="10"/>
      <c r="D65" s="11"/>
      <c r="E65" s="11"/>
      <c r="F65" s="11"/>
      <c r="G65" s="10" t="s">
        <v>104</v>
      </c>
      <c r="H65" s="80">
        <v>1414</v>
      </c>
      <c r="I65" s="64">
        <v>1490</v>
      </c>
      <c r="J65" s="31"/>
      <c r="K65" s="3"/>
      <c r="L65" s="2"/>
      <c r="M65" s="14">
        <f t="shared" si="6"/>
        <v>0</v>
      </c>
      <c r="N65" s="15">
        <f t="shared" si="2"/>
        <v>-1</v>
      </c>
      <c r="O65" s="14">
        <f t="shared" si="7"/>
        <v>0</v>
      </c>
      <c r="P65" s="15">
        <f t="shared" si="3"/>
        <v>-1</v>
      </c>
      <c r="Q65" s="8"/>
      <c r="T65" s="39"/>
    </row>
    <row r="66" spans="1:20">
      <c r="A66" s="9"/>
      <c r="B66" s="12" t="s">
        <v>143</v>
      </c>
      <c r="C66" s="10"/>
      <c r="D66" s="11"/>
      <c r="E66" s="11"/>
      <c r="F66" s="11"/>
      <c r="G66" s="10" t="s">
        <v>106</v>
      </c>
      <c r="H66" s="80">
        <v>81</v>
      </c>
      <c r="I66" s="64">
        <v>84</v>
      </c>
      <c r="J66" s="31"/>
      <c r="K66" s="3"/>
      <c r="L66" s="2"/>
      <c r="M66" s="14">
        <f t="shared" si="6"/>
        <v>0</v>
      </c>
      <c r="N66" s="15">
        <f t="shared" si="2"/>
        <v>-1</v>
      </c>
      <c r="O66" s="14">
        <f t="shared" si="7"/>
        <v>0</v>
      </c>
      <c r="P66" s="15">
        <f t="shared" si="3"/>
        <v>-1</v>
      </c>
      <c r="Q66" s="8"/>
      <c r="T66" s="39"/>
    </row>
    <row r="67" spans="1:20">
      <c r="A67" s="9"/>
      <c r="B67" s="12" t="s">
        <v>144</v>
      </c>
      <c r="C67" s="10"/>
      <c r="D67" s="11"/>
      <c r="E67" s="11"/>
      <c r="F67" s="11"/>
      <c r="G67" s="10" t="s">
        <v>106</v>
      </c>
      <c r="H67" s="80">
        <v>388</v>
      </c>
      <c r="I67" s="64">
        <v>413</v>
      </c>
      <c r="J67" s="31"/>
      <c r="K67" s="3"/>
      <c r="L67" s="2"/>
      <c r="M67" s="14">
        <f t="shared" si="6"/>
        <v>0</v>
      </c>
      <c r="N67" s="15">
        <f t="shared" si="2"/>
        <v>-1</v>
      </c>
      <c r="O67" s="14">
        <f t="shared" si="7"/>
        <v>0</v>
      </c>
      <c r="P67" s="15">
        <f t="shared" si="3"/>
        <v>-1</v>
      </c>
      <c r="Q67" s="8"/>
      <c r="T67" s="39"/>
    </row>
    <row r="68" spans="1:20">
      <c r="A68" s="9"/>
      <c r="B68" s="12" t="s">
        <v>145</v>
      </c>
      <c r="C68" s="10"/>
      <c r="D68" s="11"/>
      <c r="E68" s="11"/>
      <c r="F68" s="11"/>
      <c r="G68" s="10" t="s">
        <v>106</v>
      </c>
      <c r="H68" s="80">
        <v>1133</v>
      </c>
      <c r="I68" s="64">
        <v>1166</v>
      </c>
      <c r="J68" s="31"/>
      <c r="K68" s="3"/>
      <c r="L68" s="2"/>
      <c r="M68" s="14">
        <f t="shared" si="6"/>
        <v>0</v>
      </c>
      <c r="N68" s="15">
        <f t="shared" si="2"/>
        <v>-1</v>
      </c>
      <c r="O68" s="14">
        <f t="shared" si="7"/>
        <v>0</v>
      </c>
      <c r="P68" s="15">
        <f t="shared" si="3"/>
        <v>-1</v>
      </c>
      <c r="Q68" s="8"/>
      <c r="T68" s="39"/>
    </row>
    <row r="69" spans="1:20">
      <c r="A69" s="9"/>
      <c r="B69" s="12" t="s">
        <v>146</v>
      </c>
      <c r="C69" s="10"/>
      <c r="D69" s="11"/>
      <c r="E69" s="11"/>
      <c r="F69" s="11"/>
      <c r="G69" s="10" t="s">
        <v>106</v>
      </c>
      <c r="H69" s="80">
        <v>1275</v>
      </c>
      <c r="I69" s="64">
        <v>1330</v>
      </c>
      <c r="J69" s="31"/>
      <c r="K69" s="3"/>
      <c r="L69" s="2"/>
      <c r="M69" s="14">
        <f t="shared" si="6"/>
        <v>0</v>
      </c>
      <c r="N69" s="15">
        <f t="shared" si="2"/>
        <v>-1</v>
      </c>
      <c r="O69" s="14">
        <f t="shared" si="7"/>
        <v>0</v>
      </c>
      <c r="P69" s="15">
        <f t="shared" si="3"/>
        <v>-1</v>
      </c>
      <c r="Q69" s="8"/>
      <c r="T69" s="39"/>
    </row>
    <row r="70" spans="1:20">
      <c r="A70" s="9"/>
      <c r="B70" s="12" t="s">
        <v>147</v>
      </c>
      <c r="C70" s="10"/>
      <c r="D70" s="11"/>
      <c r="E70" s="11"/>
      <c r="F70" s="11"/>
      <c r="G70" s="10" t="s">
        <v>106</v>
      </c>
      <c r="H70" s="80">
        <v>562</v>
      </c>
      <c r="I70" s="64">
        <v>593</v>
      </c>
      <c r="J70" s="31"/>
      <c r="K70" s="3"/>
      <c r="L70" s="2"/>
      <c r="M70" s="14">
        <f t="shared" si="6"/>
        <v>0</v>
      </c>
      <c r="N70" s="15">
        <f t="shared" si="2"/>
        <v>-1</v>
      </c>
      <c r="O70" s="14">
        <f t="shared" si="7"/>
        <v>0</v>
      </c>
      <c r="P70" s="15">
        <f t="shared" si="3"/>
        <v>-1</v>
      </c>
      <c r="Q70" s="8"/>
      <c r="T70" s="39"/>
    </row>
    <row r="71" spans="1:20">
      <c r="A71" s="9"/>
      <c r="B71" s="12" t="s">
        <v>148</v>
      </c>
      <c r="C71" s="10"/>
      <c r="D71" s="11"/>
      <c r="E71" s="11"/>
      <c r="F71" s="11"/>
      <c r="G71" s="10" t="s">
        <v>106</v>
      </c>
      <c r="H71" s="80">
        <v>1787</v>
      </c>
      <c r="I71" s="64">
        <v>1886</v>
      </c>
      <c r="J71" s="31"/>
      <c r="K71" s="3"/>
      <c r="L71" s="2"/>
      <c r="M71" s="14">
        <f t="shared" si="6"/>
        <v>0</v>
      </c>
      <c r="N71" s="15">
        <f t="shared" si="2"/>
        <v>-1</v>
      </c>
      <c r="O71" s="14">
        <f t="shared" si="7"/>
        <v>0</v>
      </c>
      <c r="P71" s="15">
        <f t="shared" si="3"/>
        <v>-1</v>
      </c>
      <c r="Q71" s="8"/>
      <c r="T71" s="39"/>
    </row>
    <row r="72" spans="1:20">
      <c r="A72" s="9"/>
      <c r="B72" s="12" t="s">
        <v>149</v>
      </c>
      <c r="C72" s="10"/>
      <c r="D72" s="11"/>
      <c r="E72" s="11"/>
      <c r="F72" s="11"/>
      <c r="G72" s="10" t="s">
        <v>106</v>
      </c>
      <c r="H72" s="80">
        <v>424</v>
      </c>
      <c r="I72" s="64">
        <v>452</v>
      </c>
      <c r="J72" s="31"/>
      <c r="K72" s="3"/>
      <c r="L72" s="2"/>
      <c r="M72" s="14">
        <f t="shared" si="6"/>
        <v>0</v>
      </c>
      <c r="N72" s="15">
        <f t="shared" si="2"/>
        <v>-1</v>
      </c>
      <c r="O72" s="14">
        <f t="shared" si="7"/>
        <v>0</v>
      </c>
      <c r="P72" s="15">
        <f t="shared" si="3"/>
        <v>-1</v>
      </c>
      <c r="Q72" s="8"/>
      <c r="T72" s="39"/>
    </row>
    <row r="73" spans="1:20">
      <c r="A73" s="9"/>
      <c r="B73" s="12" t="s">
        <v>150</v>
      </c>
      <c r="C73" s="10"/>
      <c r="D73" s="11"/>
      <c r="E73" s="11"/>
      <c r="F73" s="11"/>
      <c r="G73" s="10" t="s">
        <v>106</v>
      </c>
      <c r="H73" s="80">
        <v>2117</v>
      </c>
      <c r="I73" s="64">
        <v>2217</v>
      </c>
      <c r="J73" s="31"/>
      <c r="K73" s="3"/>
      <c r="L73" s="2"/>
      <c r="M73" s="14">
        <f t="shared" si="6"/>
        <v>0</v>
      </c>
      <c r="N73" s="15">
        <f t="shared" si="2"/>
        <v>-1</v>
      </c>
      <c r="O73" s="14">
        <f t="shared" si="7"/>
        <v>0</v>
      </c>
      <c r="P73" s="15">
        <f t="shared" si="3"/>
        <v>-1</v>
      </c>
      <c r="Q73" s="8"/>
      <c r="T73" s="39"/>
    </row>
    <row r="74" spans="1:20">
      <c r="A74" s="9"/>
      <c r="B74" s="12" t="s">
        <v>151</v>
      </c>
      <c r="C74" s="10"/>
      <c r="D74" s="11"/>
      <c r="E74" s="11"/>
      <c r="F74" s="11"/>
      <c r="G74" s="10" t="s">
        <v>106</v>
      </c>
      <c r="H74" s="80">
        <v>1273</v>
      </c>
      <c r="I74" s="64">
        <v>1347</v>
      </c>
      <c r="J74" s="31"/>
      <c r="K74" s="3"/>
      <c r="L74" s="2"/>
      <c r="M74" s="14">
        <f t="shared" si="6"/>
        <v>0</v>
      </c>
      <c r="N74" s="15">
        <f t="shared" si="2"/>
        <v>-1</v>
      </c>
      <c r="O74" s="14">
        <f t="shared" si="7"/>
        <v>0</v>
      </c>
      <c r="P74" s="15">
        <f t="shared" si="3"/>
        <v>-1</v>
      </c>
      <c r="Q74" s="8"/>
      <c r="T74" s="39"/>
    </row>
    <row r="75" spans="1:20">
      <c r="A75" s="9"/>
      <c r="B75" s="12" t="s">
        <v>152</v>
      </c>
      <c r="C75" s="10"/>
      <c r="D75" s="11"/>
      <c r="E75" s="11"/>
      <c r="F75" s="11"/>
      <c r="G75" s="10" t="s">
        <v>106</v>
      </c>
      <c r="H75" s="80">
        <v>684</v>
      </c>
      <c r="I75" s="64">
        <v>728</v>
      </c>
      <c r="J75" s="31"/>
      <c r="K75" s="3"/>
      <c r="L75" s="2"/>
      <c r="M75" s="14">
        <f t="shared" si="6"/>
        <v>0</v>
      </c>
      <c r="N75" s="15">
        <f t="shared" si="2"/>
        <v>-1</v>
      </c>
      <c r="O75" s="14">
        <f t="shared" si="7"/>
        <v>0</v>
      </c>
      <c r="P75" s="15">
        <f t="shared" si="3"/>
        <v>-1</v>
      </c>
      <c r="Q75" s="8"/>
      <c r="T75" s="39"/>
    </row>
    <row r="76" spans="1:20">
      <c r="A76" s="9"/>
      <c r="B76" s="12" t="s">
        <v>153</v>
      </c>
      <c r="C76" s="10"/>
      <c r="D76" s="11"/>
      <c r="E76" s="11"/>
      <c r="F76" s="11"/>
      <c r="G76" s="10" t="s">
        <v>106</v>
      </c>
      <c r="H76" s="80">
        <v>630</v>
      </c>
      <c r="I76" s="64">
        <v>771</v>
      </c>
      <c r="J76" s="31"/>
      <c r="K76" s="3"/>
      <c r="L76" s="2"/>
      <c r="M76" s="14">
        <f t="shared" si="6"/>
        <v>0</v>
      </c>
      <c r="N76" s="15">
        <f t="shared" si="2"/>
        <v>-1</v>
      </c>
      <c r="O76" s="14">
        <f t="shared" si="7"/>
        <v>0</v>
      </c>
      <c r="P76" s="15">
        <f t="shared" si="3"/>
        <v>-1</v>
      </c>
      <c r="Q76" s="8"/>
      <c r="T76" s="39"/>
    </row>
    <row r="77" spans="1:20">
      <c r="A77" s="9"/>
      <c r="B77" s="12" t="s">
        <v>154</v>
      </c>
      <c r="C77" s="10"/>
      <c r="D77" s="11"/>
      <c r="E77" s="11"/>
      <c r="F77" s="11"/>
      <c r="G77" s="10" t="s">
        <v>110</v>
      </c>
      <c r="H77" s="80">
        <v>1104</v>
      </c>
      <c r="I77" s="64">
        <v>1148</v>
      </c>
      <c r="J77" s="31"/>
      <c r="K77" s="3"/>
      <c r="L77" s="2"/>
      <c r="M77" s="14">
        <f t="shared" si="6"/>
        <v>0</v>
      </c>
      <c r="N77" s="15">
        <f t="shared" si="2"/>
        <v>-1</v>
      </c>
      <c r="O77" s="14">
        <f t="shared" si="7"/>
        <v>0</v>
      </c>
      <c r="P77" s="15">
        <f t="shared" si="3"/>
        <v>-1</v>
      </c>
      <c r="Q77" s="8"/>
      <c r="T77" s="39"/>
    </row>
    <row r="78" spans="1:20">
      <c r="A78" s="9"/>
      <c r="B78" s="12" t="s">
        <v>155</v>
      </c>
      <c r="C78" s="10"/>
      <c r="D78" s="11"/>
      <c r="E78" s="11"/>
      <c r="F78" s="11"/>
      <c r="G78" s="10" t="s">
        <v>110</v>
      </c>
      <c r="H78" s="80">
        <v>2151</v>
      </c>
      <c r="I78" s="64">
        <v>2400</v>
      </c>
      <c r="J78" s="31"/>
      <c r="K78" s="3"/>
      <c r="L78" s="2"/>
      <c r="M78" s="14">
        <f t="shared" ref="M78:M91" si="8">IF(K78="",0,(SUMIF($G$20:$G$91,K78,$H$20:$H$91)))</f>
        <v>0</v>
      </c>
      <c r="N78" s="15">
        <f t="shared" si="2"/>
        <v>-1</v>
      </c>
      <c r="O78" s="14">
        <f t="shared" ref="O78:O91" si="9">IF(K78="",0,(SUMIF($G$19:$G$91,K78,$I$19:$I$91)))</f>
        <v>0</v>
      </c>
      <c r="P78" s="15">
        <f t="shared" si="3"/>
        <v>-1</v>
      </c>
      <c r="Q78" s="8"/>
      <c r="T78" s="39"/>
    </row>
    <row r="79" spans="1:20">
      <c r="A79" s="9"/>
      <c r="B79" s="12" t="s">
        <v>156</v>
      </c>
      <c r="C79" s="10"/>
      <c r="D79" s="11"/>
      <c r="E79" s="11"/>
      <c r="F79" s="11"/>
      <c r="G79" s="10" t="s">
        <v>110</v>
      </c>
      <c r="H79" s="80">
        <v>960</v>
      </c>
      <c r="I79" s="64">
        <v>1012</v>
      </c>
      <c r="J79" s="31"/>
      <c r="K79" s="3"/>
      <c r="L79" s="2"/>
      <c r="M79" s="14">
        <f t="shared" si="8"/>
        <v>0</v>
      </c>
      <c r="N79" s="15">
        <f t="shared" ref="N79:N91" si="10">IF(K79="",-1,(-($L$6-(M79/L79))/$L$6))</f>
        <v>-1</v>
      </c>
      <c r="O79" s="14">
        <f t="shared" si="9"/>
        <v>0</v>
      </c>
      <c r="P79" s="15">
        <f t="shared" ref="P79:P91" si="11">IF(K79="",-1,(-($M$6-(O79/L79))/$M$6))</f>
        <v>-1</v>
      </c>
      <c r="Q79" s="8"/>
      <c r="T79" s="39"/>
    </row>
    <row r="80" spans="1:20">
      <c r="A80" s="9"/>
      <c r="B80" s="12" t="s">
        <v>157</v>
      </c>
      <c r="C80" s="10"/>
      <c r="D80" s="11"/>
      <c r="E80" s="11"/>
      <c r="F80" s="11"/>
      <c r="G80" s="10" t="s">
        <v>110</v>
      </c>
      <c r="H80" s="80">
        <v>1583</v>
      </c>
      <c r="I80" s="64">
        <v>1663</v>
      </c>
      <c r="J80" s="31"/>
      <c r="K80" s="3"/>
      <c r="L80" s="2"/>
      <c r="M80" s="14">
        <f t="shared" si="8"/>
        <v>0</v>
      </c>
      <c r="N80" s="15">
        <f t="shared" si="10"/>
        <v>-1</v>
      </c>
      <c r="O80" s="14">
        <f t="shared" si="9"/>
        <v>0</v>
      </c>
      <c r="P80" s="15">
        <f t="shared" si="11"/>
        <v>-1</v>
      </c>
      <c r="Q80" s="8"/>
      <c r="T80" s="39"/>
    </row>
    <row r="81" spans="1:20">
      <c r="A81" s="9"/>
      <c r="B81" s="12" t="s">
        <v>158</v>
      </c>
      <c r="C81" s="10"/>
      <c r="D81" s="11"/>
      <c r="E81" s="11"/>
      <c r="F81" s="11"/>
      <c r="G81" s="10" t="s">
        <v>110</v>
      </c>
      <c r="H81" s="80">
        <v>1536</v>
      </c>
      <c r="I81" s="64">
        <v>1623</v>
      </c>
      <c r="J81" s="31"/>
      <c r="K81" s="3"/>
      <c r="L81" s="2"/>
      <c r="M81" s="14">
        <f t="shared" si="8"/>
        <v>0</v>
      </c>
      <c r="N81" s="15">
        <f t="shared" si="10"/>
        <v>-1</v>
      </c>
      <c r="O81" s="14">
        <f t="shared" si="9"/>
        <v>0</v>
      </c>
      <c r="P81" s="15">
        <f t="shared" si="11"/>
        <v>-1</v>
      </c>
      <c r="Q81" s="8"/>
      <c r="T81" s="39"/>
    </row>
    <row r="82" spans="1:20">
      <c r="A82" s="9"/>
      <c r="B82" s="12" t="s">
        <v>159</v>
      </c>
      <c r="C82" s="10"/>
      <c r="D82" s="11"/>
      <c r="E82" s="11"/>
      <c r="F82" s="11"/>
      <c r="G82" s="11" t="s">
        <v>110</v>
      </c>
      <c r="H82" s="80">
        <v>1048</v>
      </c>
      <c r="I82" s="64">
        <v>1111</v>
      </c>
      <c r="J82" s="31"/>
      <c r="K82" s="3"/>
      <c r="L82" s="2"/>
      <c r="M82" s="14">
        <f t="shared" si="8"/>
        <v>0</v>
      </c>
      <c r="N82" s="15">
        <f t="shared" si="10"/>
        <v>-1</v>
      </c>
      <c r="O82" s="14">
        <f t="shared" si="9"/>
        <v>0</v>
      </c>
      <c r="P82" s="15">
        <f t="shared" si="11"/>
        <v>-1</v>
      </c>
      <c r="Q82" s="8"/>
      <c r="T82" s="39"/>
    </row>
    <row r="83" spans="1:20">
      <c r="A83" s="9"/>
      <c r="B83" s="12" t="s">
        <v>160</v>
      </c>
      <c r="C83" s="10"/>
      <c r="D83" s="11"/>
      <c r="E83" s="11"/>
      <c r="F83" s="11"/>
      <c r="G83" s="11" t="s">
        <v>110</v>
      </c>
      <c r="H83" s="80">
        <v>849</v>
      </c>
      <c r="I83" s="64">
        <v>879</v>
      </c>
      <c r="J83" s="31"/>
      <c r="K83" s="3"/>
      <c r="L83" s="2"/>
      <c r="M83" s="14">
        <f t="shared" si="8"/>
        <v>0</v>
      </c>
      <c r="N83" s="15">
        <f t="shared" si="10"/>
        <v>-1</v>
      </c>
      <c r="O83" s="14">
        <f t="shared" si="9"/>
        <v>0</v>
      </c>
      <c r="P83" s="15">
        <f t="shared" si="11"/>
        <v>-1</v>
      </c>
      <c r="Q83" s="8"/>
      <c r="T83" s="39"/>
    </row>
    <row r="84" spans="1:20">
      <c r="A84" s="9"/>
      <c r="B84" s="12" t="s">
        <v>161</v>
      </c>
      <c r="C84" s="10"/>
      <c r="D84" s="11"/>
      <c r="E84" s="11"/>
      <c r="F84" s="11"/>
      <c r="G84" s="11" t="s">
        <v>110</v>
      </c>
      <c r="H84" s="80">
        <v>518</v>
      </c>
      <c r="I84" s="64">
        <v>552</v>
      </c>
      <c r="J84" s="31"/>
      <c r="K84" s="3"/>
      <c r="L84" s="2"/>
      <c r="M84" s="14">
        <f t="shared" si="8"/>
        <v>0</v>
      </c>
      <c r="N84" s="15">
        <f t="shared" si="10"/>
        <v>-1</v>
      </c>
      <c r="O84" s="14">
        <f t="shared" si="9"/>
        <v>0</v>
      </c>
      <c r="P84" s="15">
        <f t="shared" si="11"/>
        <v>-1</v>
      </c>
      <c r="Q84" s="8"/>
      <c r="T84" s="39"/>
    </row>
    <row r="85" spans="1:20">
      <c r="A85" s="9"/>
      <c r="B85" s="2" t="s">
        <v>162</v>
      </c>
      <c r="C85" s="10"/>
      <c r="D85" s="11"/>
      <c r="E85" s="11"/>
      <c r="F85" s="11"/>
      <c r="G85" s="11" t="s">
        <v>68</v>
      </c>
      <c r="H85" s="80">
        <v>1545</v>
      </c>
      <c r="I85" s="64">
        <v>1626</v>
      </c>
      <c r="J85" s="31"/>
      <c r="K85" s="3"/>
      <c r="L85" s="2"/>
      <c r="M85" s="14">
        <f t="shared" si="8"/>
        <v>0</v>
      </c>
      <c r="N85" s="15">
        <f t="shared" si="10"/>
        <v>-1</v>
      </c>
      <c r="O85" s="14">
        <f t="shared" si="9"/>
        <v>0</v>
      </c>
      <c r="P85" s="15">
        <f t="shared" si="11"/>
        <v>-1</v>
      </c>
      <c r="Q85" s="8"/>
    </row>
    <row r="86" spans="1:20">
      <c r="A86" s="9"/>
      <c r="B86" s="2" t="s">
        <v>163</v>
      </c>
      <c r="C86" s="10"/>
      <c r="D86" s="11"/>
      <c r="E86" s="11"/>
      <c r="F86" s="11"/>
      <c r="G86" s="11" t="s">
        <v>68</v>
      </c>
      <c r="H86" s="80">
        <v>1431</v>
      </c>
      <c r="I86" s="64">
        <v>1498</v>
      </c>
      <c r="J86" s="31"/>
      <c r="K86" s="3"/>
      <c r="L86" s="2"/>
      <c r="M86" s="14">
        <f t="shared" si="8"/>
        <v>0</v>
      </c>
      <c r="N86" s="15">
        <f t="shared" si="10"/>
        <v>-1</v>
      </c>
      <c r="O86" s="14">
        <f t="shared" si="9"/>
        <v>0</v>
      </c>
      <c r="P86" s="15">
        <f t="shared" si="11"/>
        <v>-1</v>
      </c>
      <c r="Q86" s="8"/>
    </row>
    <row r="87" spans="1:20">
      <c r="A87" s="9"/>
      <c r="B87" s="2" t="s">
        <v>164</v>
      </c>
      <c r="C87" s="10"/>
      <c r="D87" s="11"/>
      <c r="E87" s="11"/>
      <c r="F87" s="11"/>
      <c r="G87" s="11" t="s">
        <v>68</v>
      </c>
      <c r="H87" s="80">
        <v>1357</v>
      </c>
      <c r="I87" s="64">
        <v>1456</v>
      </c>
      <c r="J87" s="31"/>
      <c r="K87" s="3"/>
      <c r="L87" s="2"/>
      <c r="M87" s="14">
        <f t="shared" si="8"/>
        <v>0</v>
      </c>
      <c r="N87" s="15">
        <f t="shared" si="10"/>
        <v>-1</v>
      </c>
      <c r="O87" s="14">
        <f t="shared" si="9"/>
        <v>0</v>
      </c>
      <c r="P87" s="15">
        <f t="shared" si="11"/>
        <v>-1</v>
      </c>
      <c r="Q87" s="8"/>
    </row>
    <row r="88" spans="1:20">
      <c r="A88" s="9"/>
      <c r="B88" s="2" t="s">
        <v>165</v>
      </c>
      <c r="C88" s="10"/>
      <c r="D88" s="11"/>
      <c r="E88" s="11"/>
      <c r="F88" s="11"/>
      <c r="G88" s="11" t="s">
        <v>68</v>
      </c>
      <c r="H88" s="80">
        <v>1670</v>
      </c>
      <c r="I88" s="64">
        <v>1766</v>
      </c>
      <c r="J88" s="31"/>
      <c r="K88" s="3"/>
      <c r="L88" s="2"/>
      <c r="M88" s="14">
        <f t="shared" si="8"/>
        <v>0</v>
      </c>
      <c r="N88" s="15">
        <f t="shared" si="10"/>
        <v>-1</v>
      </c>
      <c r="O88" s="14">
        <f t="shared" si="9"/>
        <v>0</v>
      </c>
      <c r="P88" s="15">
        <f t="shared" si="11"/>
        <v>-1</v>
      </c>
      <c r="Q88" s="8"/>
    </row>
    <row r="89" spans="1:20">
      <c r="A89" s="9"/>
      <c r="B89" s="2" t="s">
        <v>166</v>
      </c>
      <c r="C89" s="10"/>
      <c r="D89" s="11"/>
      <c r="E89" s="11"/>
      <c r="F89" s="11"/>
      <c r="G89" s="11" t="s">
        <v>68</v>
      </c>
      <c r="H89" s="80">
        <v>1010</v>
      </c>
      <c r="I89" s="64">
        <v>1098</v>
      </c>
      <c r="J89" s="31"/>
      <c r="K89" s="3"/>
      <c r="L89" s="2"/>
      <c r="M89" s="14">
        <f t="shared" si="8"/>
        <v>0</v>
      </c>
      <c r="N89" s="15">
        <f t="shared" si="10"/>
        <v>-1</v>
      </c>
      <c r="O89" s="14">
        <f t="shared" si="9"/>
        <v>0</v>
      </c>
      <c r="P89" s="15">
        <f t="shared" si="11"/>
        <v>-1</v>
      </c>
      <c r="Q89" s="8"/>
    </row>
    <row r="90" spans="1:20">
      <c r="A90" s="9"/>
      <c r="B90" s="2" t="s">
        <v>167</v>
      </c>
      <c r="C90" s="10"/>
      <c r="D90" s="11"/>
      <c r="E90" s="11"/>
      <c r="F90" s="11"/>
      <c r="G90" s="11" t="s">
        <v>68</v>
      </c>
      <c r="H90" s="81">
        <v>836</v>
      </c>
      <c r="I90" s="12">
        <v>900</v>
      </c>
      <c r="J90" s="31"/>
      <c r="K90" s="3"/>
      <c r="L90" s="2"/>
      <c r="M90" s="14">
        <f t="shared" si="8"/>
        <v>0</v>
      </c>
      <c r="N90" s="15">
        <f t="shared" si="10"/>
        <v>-1</v>
      </c>
      <c r="O90" s="14">
        <f t="shared" si="9"/>
        <v>0</v>
      </c>
      <c r="P90" s="15">
        <f t="shared" si="11"/>
        <v>-1</v>
      </c>
      <c r="Q90" s="8"/>
    </row>
    <row r="91" spans="1:20">
      <c r="A91" s="9"/>
      <c r="B91" s="12" t="s">
        <v>168</v>
      </c>
      <c r="C91" s="10"/>
      <c r="D91" s="11"/>
      <c r="E91" s="11"/>
      <c r="F91" s="11"/>
      <c r="G91" s="11" t="s">
        <v>68</v>
      </c>
      <c r="H91" s="80">
        <v>1404</v>
      </c>
      <c r="I91" s="64">
        <v>1518</v>
      </c>
      <c r="J91" s="31"/>
      <c r="K91" s="73"/>
      <c r="L91" s="74"/>
      <c r="M91" s="75">
        <f t="shared" si="8"/>
        <v>0</v>
      </c>
      <c r="N91" s="76">
        <f t="shared" si="10"/>
        <v>-1</v>
      </c>
      <c r="O91" s="75">
        <f t="shared" si="9"/>
        <v>0</v>
      </c>
      <c r="P91" s="77">
        <f t="shared" si="11"/>
        <v>-1</v>
      </c>
      <c r="Q91" s="8"/>
    </row>
    <row r="92" spans="1:20">
      <c r="B92" s="65" t="s">
        <v>169</v>
      </c>
      <c r="C92" s="10"/>
      <c r="D92" s="11"/>
      <c r="E92" s="11"/>
      <c r="F92" s="11"/>
      <c r="G92" s="11" t="s">
        <v>68</v>
      </c>
      <c r="H92" s="80">
        <v>788</v>
      </c>
      <c r="I92" s="66">
        <v>841</v>
      </c>
    </row>
    <row r="93" spans="1:20">
      <c r="B93" s="65" t="s">
        <v>170</v>
      </c>
      <c r="C93" s="10"/>
      <c r="D93" s="11"/>
      <c r="E93" s="11"/>
      <c r="F93" s="11"/>
      <c r="G93" s="11" t="s">
        <v>73</v>
      </c>
      <c r="H93" s="80">
        <v>1306</v>
      </c>
      <c r="I93" s="66">
        <v>1382</v>
      </c>
    </row>
    <row r="94" spans="1:20">
      <c r="B94" s="65" t="s">
        <v>171</v>
      </c>
      <c r="C94" s="10"/>
      <c r="D94" s="11"/>
      <c r="E94" s="11"/>
      <c r="F94" s="11"/>
      <c r="G94" s="11" t="s">
        <v>73</v>
      </c>
      <c r="H94" s="80">
        <v>3042</v>
      </c>
      <c r="I94" s="66">
        <v>3092</v>
      </c>
    </row>
    <row r="95" spans="1:20">
      <c r="B95" s="65" t="s">
        <v>172</v>
      </c>
      <c r="C95" s="10"/>
      <c r="D95" s="11"/>
      <c r="E95" s="11"/>
      <c r="F95" s="11"/>
      <c r="G95" s="11" t="s">
        <v>73</v>
      </c>
      <c r="H95" s="80">
        <v>1277</v>
      </c>
      <c r="I95" s="66">
        <v>1351</v>
      </c>
    </row>
    <row r="96" spans="1:20">
      <c r="B96" s="65" t="s">
        <v>173</v>
      </c>
      <c r="C96" s="10"/>
      <c r="D96" s="11"/>
      <c r="E96" s="11"/>
      <c r="F96" s="11"/>
      <c r="G96" s="11" t="s">
        <v>73</v>
      </c>
      <c r="H96" s="80">
        <v>1193</v>
      </c>
      <c r="I96" s="66">
        <v>1288</v>
      </c>
    </row>
    <row r="97" spans="2:9">
      <c r="B97" s="65" t="s">
        <v>174</v>
      </c>
      <c r="C97" s="10"/>
      <c r="D97" s="11"/>
      <c r="E97" s="11"/>
      <c r="F97" s="11"/>
      <c r="G97" s="11" t="s">
        <v>73</v>
      </c>
      <c r="H97" s="80">
        <v>590</v>
      </c>
      <c r="I97" s="66">
        <v>613</v>
      </c>
    </row>
    <row r="98" spans="2:9">
      <c r="B98" s="65" t="s">
        <v>175</v>
      </c>
      <c r="C98" s="10"/>
      <c r="D98" s="11"/>
      <c r="E98" s="11"/>
      <c r="F98" s="11"/>
      <c r="G98" s="11" t="s">
        <v>73</v>
      </c>
      <c r="H98" s="80">
        <v>1111</v>
      </c>
      <c r="I98" s="66">
        <v>1185</v>
      </c>
    </row>
    <row r="99" spans="2:9">
      <c r="B99" s="65" t="s">
        <v>176</v>
      </c>
      <c r="C99" s="10"/>
      <c r="D99" s="11"/>
      <c r="E99" s="11"/>
      <c r="F99" s="11"/>
      <c r="G99" s="11" t="s">
        <v>73</v>
      </c>
      <c r="H99" s="80">
        <v>1358</v>
      </c>
      <c r="I99" s="66">
        <v>1540</v>
      </c>
    </row>
    <row r="100" spans="2:9">
      <c r="B100" s="65" t="s">
        <v>177</v>
      </c>
      <c r="C100" s="10"/>
      <c r="D100" s="11"/>
      <c r="E100" s="11"/>
      <c r="F100" s="11"/>
      <c r="G100" s="11" t="s">
        <v>90</v>
      </c>
      <c r="H100" s="80">
        <v>1418</v>
      </c>
      <c r="I100" s="66">
        <v>1486</v>
      </c>
    </row>
    <row r="101" spans="2:9">
      <c r="B101" s="65" t="s">
        <v>178</v>
      </c>
      <c r="C101" s="10"/>
      <c r="D101" s="11"/>
      <c r="E101" s="11"/>
      <c r="F101" s="11"/>
      <c r="G101" s="11" t="s">
        <v>90</v>
      </c>
      <c r="H101" s="80">
        <v>1104</v>
      </c>
      <c r="I101" s="66">
        <v>1153</v>
      </c>
    </row>
    <row r="102" spans="2:9">
      <c r="B102" s="65" t="s">
        <v>179</v>
      </c>
      <c r="C102" s="10"/>
      <c r="D102" s="11"/>
      <c r="E102" s="11"/>
      <c r="F102" s="11"/>
      <c r="G102" s="11" t="s">
        <v>90</v>
      </c>
      <c r="H102" s="80">
        <v>1115</v>
      </c>
      <c r="I102" s="66">
        <v>1168</v>
      </c>
    </row>
    <row r="103" spans="2:9">
      <c r="B103" s="65" t="s">
        <v>180</v>
      </c>
      <c r="C103" s="10"/>
      <c r="D103" s="11"/>
      <c r="E103" s="11"/>
      <c r="F103" s="11"/>
      <c r="G103" s="11" t="s">
        <v>90</v>
      </c>
      <c r="H103" s="80">
        <v>809</v>
      </c>
      <c r="I103" s="66">
        <v>842</v>
      </c>
    </row>
    <row r="104" spans="2:9">
      <c r="B104" s="65" t="s">
        <v>181</v>
      </c>
      <c r="C104" s="10"/>
      <c r="D104" s="11"/>
      <c r="E104" s="11"/>
      <c r="F104" s="11"/>
      <c r="G104" s="11" t="s">
        <v>90</v>
      </c>
      <c r="H104" s="80">
        <v>1279</v>
      </c>
      <c r="I104" s="66">
        <v>1327</v>
      </c>
    </row>
    <row r="105" spans="2:9">
      <c r="B105" s="65" t="s">
        <v>182</v>
      </c>
      <c r="C105" s="10"/>
      <c r="D105" s="11"/>
      <c r="E105" s="11"/>
      <c r="F105" s="11"/>
      <c r="G105" s="11" t="s">
        <v>90</v>
      </c>
      <c r="H105" s="80">
        <v>590</v>
      </c>
      <c r="I105" s="66">
        <v>607</v>
      </c>
    </row>
    <row r="106" spans="2:9">
      <c r="B106" s="65" t="s">
        <v>183</v>
      </c>
      <c r="C106" s="10"/>
      <c r="D106" s="11"/>
      <c r="E106" s="11"/>
      <c r="F106" s="11"/>
      <c r="G106" s="11" t="s">
        <v>90</v>
      </c>
      <c r="H106" s="80">
        <v>1199</v>
      </c>
      <c r="I106" s="66">
        <v>1311</v>
      </c>
    </row>
    <row r="107" spans="2:9">
      <c r="B107" s="65" t="s">
        <v>184</v>
      </c>
      <c r="C107" s="10"/>
      <c r="D107" s="11"/>
      <c r="E107" s="11"/>
      <c r="F107" s="11"/>
      <c r="G107" s="11" t="s">
        <v>90</v>
      </c>
      <c r="H107" s="80">
        <v>916</v>
      </c>
      <c r="I107" s="66">
        <v>980</v>
      </c>
    </row>
    <row r="108" spans="2:9">
      <c r="B108" s="65" t="s">
        <v>185</v>
      </c>
      <c r="C108" s="10"/>
      <c r="D108" s="11"/>
      <c r="E108" s="11"/>
      <c r="F108" s="11"/>
      <c r="G108" s="11" t="s">
        <v>90</v>
      </c>
      <c r="H108" s="80">
        <v>1229</v>
      </c>
      <c r="I108" s="66">
        <v>1292</v>
      </c>
    </row>
    <row r="109" spans="2:9">
      <c r="B109" s="65" t="s">
        <v>186</v>
      </c>
      <c r="C109" s="10"/>
      <c r="D109" s="11"/>
      <c r="E109" s="11"/>
      <c r="F109" s="11"/>
      <c r="G109" s="11" t="s">
        <v>92</v>
      </c>
      <c r="H109" s="80">
        <v>857</v>
      </c>
      <c r="I109" s="66">
        <v>893</v>
      </c>
    </row>
    <row r="110" spans="2:9">
      <c r="B110" s="65" t="s">
        <v>187</v>
      </c>
      <c r="C110" s="10"/>
      <c r="D110" s="11"/>
      <c r="E110" s="11"/>
      <c r="F110" s="11"/>
      <c r="G110" s="11" t="s">
        <v>92</v>
      </c>
      <c r="H110" s="80">
        <v>1608</v>
      </c>
      <c r="I110" s="66">
        <v>1677</v>
      </c>
    </row>
    <row r="111" spans="2:9">
      <c r="B111" s="65" t="s">
        <v>188</v>
      </c>
      <c r="C111" s="10"/>
      <c r="D111" s="11"/>
      <c r="E111" s="11"/>
      <c r="F111" s="11"/>
      <c r="G111" s="11" t="s">
        <v>92</v>
      </c>
      <c r="H111" s="80">
        <v>1308</v>
      </c>
      <c r="I111" s="66">
        <v>1369</v>
      </c>
    </row>
    <row r="112" spans="2:9">
      <c r="B112" s="65" t="s">
        <v>189</v>
      </c>
      <c r="C112" s="10"/>
      <c r="D112" s="11"/>
      <c r="E112" s="11"/>
      <c r="F112" s="11"/>
      <c r="G112" s="11" t="s">
        <v>92</v>
      </c>
      <c r="H112" s="80">
        <v>1258</v>
      </c>
      <c r="I112" s="66">
        <v>1297</v>
      </c>
    </row>
    <row r="113" spans="2:9">
      <c r="B113" s="65" t="s">
        <v>190</v>
      </c>
      <c r="C113" s="10"/>
      <c r="D113" s="11"/>
      <c r="E113" s="11"/>
      <c r="F113" s="11"/>
      <c r="G113" s="11" t="s">
        <v>92</v>
      </c>
      <c r="H113" s="80">
        <v>2372</v>
      </c>
      <c r="I113" s="66">
        <v>2462</v>
      </c>
    </row>
    <row r="114" spans="2:9">
      <c r="B114" s="65" t="s">
        <v>191</v>
      </c>
      <c r="C114" s="10"/>
      <c r="D114" s="11"/>
      <c r="E114" s="11"/>
      <c r="F114" s="11"/>
      <c r="G114" s="11" t="s">
        <v>92</v>
      </c>
      <c r="H114" s="80">
        <v>1377</v>
      </c>
      <c r="I114" s="66">
        <v>1427</v>
      </c>
    </row>
    <row r="115" spans="2:9">
      <c r="B115" s="65" t="s">
        <v>192</v>
      </c>
      <c r="C115" s="10"/>
      <c r="D115" s="11"/>
      <c r="E115" s="11"/>
      <c r="F115" s="11"/>
      <c r="G115" s="11" t="s">
        <v>92</v>
      </c>
      <c r="H115" s="80">
        <v>1218</v>
      </c>
      <c r="I115" s="66">
        <v>1277</v>
      </c>
    </row>
    <row r="116" spans="2:9">
      <c r="B116" s="65" t="s">
        <v>193</v>
      </c>
      <c r="C116" s="10"/>
      <c r="D116" s="11"/>
      <c r="E116" s="11"/>
      <c r="F116" s="11"/>
      <c r="G116" s="11" t="s">
        <v>96</v>
      </c>
      <c r="H116" s="80">
        <v>1809</v>
      </c>
      <c r="I116" s="66">
        <v>1989</v>
      </c>
    </row>
    <row r="117" spans="2:9">
      <c r="B117" s="65" t="s">
        <v>194</v>
      </c>
      <c r="C117" s="10"/>
      <c r="D117" s="11"/>
      <c r="E117" s="11"/>
      <c r="F117" s="11"/>
      <c r="G117" s="11" t="s">
        <v>96</v>
      </c>
      <c r="H117" s="80">
        <v>1445</v>
      </c>
      <c r="I117" s="66">
        <v>1509</v>
      </c>
    </row>
    <row r="118" spans="2:9">
      <c r="B118" s="65" t="s">
        <v>195</v>
      </c>
      <c r="C118" s="10"/>
      <c r="D118" s="11"/>
      <c r="E118" s="11"/>
      <c r="F118" s="11"/>
      <c r="G118" s="11" t="s">
        <v>96</v>
      </c>
      <c r="H118" s="80">
        <v>1859</v>
      </c>
      <c r="I118" s="66">
        <v>1943</v>
      </c>
    </row>
    <row r="119" spans="2:9">
      <c r="B119" s="65" t="s">
        <v>196</v>
      </c>
      <c r="C119" s="10"/>
      <c r="D119" s="11"/>
      <c r="E119" s="11"/>
      <c r="F119" s="11"/>
      <c r="G119" s="11" t="s">
        <v>96</v>
      </c>
      <c r="H119" s="80">
        <v>618</v>
      </c>
      <c r="I119" s="66">
        <v>657</v>
      </c>
    </row>
    <row r="120" spans="2:9">
      <c r="B120" s="65" t="s">
        <v>197</v>
      </c>
      <c r="C120" s="10"/>
      <c r="D120" s="11"/>
      <c r="E120" s="11"/>
      <c r="F120" s="11"/>
      <c r="G120" s="11" t="s">
        <v>96</v>
      </c>
      <c r="H120" s="80">
        <v>288</v>
      </c>
      <c r="I120" s="66">
        <v>299</v>
      </c>
    </row>
    <row r="121" spans="2:9">
      <c r="B121" s="65" t="s">
        <v>198</v>
      </c>
      <c r="C121" s="10"/>
      <c r="D121" s="11"/>
      <c r="E121" s="11"/>
      <c r="F121" s="11"/>
      <c r="G121" s="11" t="s">
        <v>96</v>
      </c>
      <c r="H121" s="80">
        <v>778</v>
      </c>
      <c r="I121" s="66">
        <v>803</v>
      </c>
    </row>
    <row r="122" spans="2:9">
      <c r="B122" s="65" t="s">
        <v>199</v>
      </c>
      <c r="C122" s="10"/>
      <c r="D122" s="11"/>
      <c r="E122" s="11"/>
      <c r="F122" s="11"/>
      <c r="G122" s="11" t="s">
        <v>96</v>
      </c>
      <c r="H122" s="80">
        <v>2047</v>
      </c>
      <c r="I122" s="66">
        <v>2124</v>
      </c>
    </row>
    <row r="123" spans="2:9">
      <c r="B123" s="65" t="s">
        <v>200</v>
      </c>
      <c r="C123" s="10"/>
      <c r="D123" s="11"/>
      <c r="E123" s="11"/>
      <c r="F123" s="11"/>
      <c r="G123" s="11" t="s">
        <v>96</v>
      </c>
      <c r="H123" s="80">
        <v>603</v>
      </c>
      <c r="I123" s="66">
        <v>648</v>
      </c>
    </row>
    <row r="124" spans="2:9">
      <c r="B124" s="65" t="s">
        <v>201</v>
      </c>
      <c r="C124" s="10"/>
      <c r="D124" s="11"/>
      <c r="E124" s="11"/>
      <c r="F124" s="11"/>
      <c r="G124" s="11" t="s">
        <v>96</v>
      </c>
      <c r="H124" s="80">
        <v>590</v>
      </c>
      <c r="I124" s="66">
        <v>721</v>
      </c>
    </row>
    <row r="125" spans="2:9">
      <c r="B125" s="65" t="s">
        <v>202</v>
      </c>
      <c r="C125" s="10"/>
      <c r="D125" s="11"/>
      <c r="E125" s="11"/>
      <c r="F125" s="11"/>
      <c r="G125" s="11" t="s">
        <v>114</v>
      </c>
      <c r="H125" s="80">
        <v>845</v>
      </c>
      <c r="I125" s="66">
        <v>889</v>
      </c>
    </row>
    <row r="126" spans="2:9">
      <c r="B126" s="65" t="s">
        <v>203</v>
      </c>
      <c r="C126" s="10"/>
      <c r="D126" s="11"/>
      <c r="E126" s="11"/>
      <c r="F126" s="11"/>
      <c r="G126" s="11" t="s">
        <v>114</v>
      </c>
      <c r="H126" s="80">
        <v>1361</v>
      </c>
      <c r="I126" s="66">
        <v>1478</v>
      </c>
    </row>
    <row r="127" spans="2:9">
      <c r="B127" s="65" t="s">
        <v>204</v>
      </c>
      <c r="C127" s="10"/>
      <c r="D127" s="11"/>
      <c r="E127" s="11"/>
      <c r="F127" s="11"/>
      <c r="G127" s="11" t="s">
        <v>114</v>
      </c>
      <c r="H127" s="80">
        <v>2414</v>
      </c>
      <c r="I127" s="66">
        <v>2552</v>
      </c>
    </row>
    <row r="128" spans="2:9">
      <c r="B128" s="65" t="s">
        <v>205</v>
      </c>
      <c r="C128" s="10"/>
      <c r="D128" s="11"/>
      <c r="E128" s="11"/>
      <c r="F128" s="11"/>
      <c r="G128" s="11" t="s">
        <v>114</v>
      </c>
      <c r="H128" s="80">
        <v>693</v>
      </c>
      <c r="I128" s="66">
        <v>832</v>
      </c>
    </row>
    <row r="129" spans="2:9">
      <c r="B129" s="65" t="s">
        <v>206</v>
      </c>
      <c r="C129" s="10"/>
      <c r="D129" s="11"/>
      <c r="E129" s="11"/>
      <c r="F129" s="11"/>
      <c r="G129" s="11" t="s">
        <v>114</v>
      </c>
      <c r="H129" s="80">
        <v>1030</v>
      </c>
      <c r="I129" s="66">
        <v>1083</v>
      </c>
    </row>
    <row r="130" spans="2:9">
      <c r="B130" s="65" t="s">
        <v>207</v>
      </c>
      <c r="C130" s="10"/>
      <c r="D130" s="11"/>
      <c r="E130" s="11"/>
      <c r="F130" s="11"/>
      <c r="G130" s="11" t="s">
        <v>114</v>
      </c>
      <c r="H130" s="80">
        <v>1178</v>
      </c>
      <c r="I130" s="66">
        <v>1235</v>
      </c>
    </row>
    <row r="131" spans="2:9">
      <c r="B131" s="65" t="s">
        <v>208</v>
      </c>
      <c r="C131" s="10"/>
      <c r="D131" s="11"/>
      <c r="E131" s="11"/>
      <c r="F131" s="11"/>
      <c r="G131" s="11" t="s">
        <v>114</v>
      </c>
      <c r="H131" s="80">
        <v>2092</v>
      </c>
      <c r="I131" s="66">
        <v>2206</v>
      </c>
    </row>
    <row r="132" spans="2:9">
      <c r="B132" s="65" t="s">
        <v>209</v>
      </c>
      <c r="C132" s="10"/>
      <c r="D132" s="11"/>
      <c r="E132" s="11"/>
      <c r="F132" s="11"/>
      <c r="G132" s="11" t="s">
        <v>64</v>
      </c>
      <c r="H132" s="80">
        <v>1545</v>
      </c>
      <c r="I132" s="66">
        <v>1613</v>
      </c>
    </row>
    <row r="133" spans="2:9">
      <c r="B133" s="65" t="s">
        <v>210</v>
      </c>
      <c r="C133" s="10"/>
      <c r="D133" s="11"/>
      <c r="E133" s="11"/>
      <c r="F133" s="11"/>
      <c r="G133" s="11" t="s">
        <v>64</v>
      </c>
      <c r="H133" s="80">
        <v>1206</v>
      </c>
      <c r="I133" s="66">
        <v>1280</v>
      </c>
    </row>
    <row r="134" spans="2:9">
      <c r="B134" s="65" t="s">
        <v>211</v>
      </c>
      <c r="C134" s="10"/>
      <c r="D134" s="11"/>
      <c r="E134" s="11"/>
      <c r="F134" s="11"/>
      <c r="G134" s="11" t="s">
        <v>64</v>
      </c>
      <c r="H134" s="80">
        <v>1101</v>
      </c>
      <c r="I134" s="66">
        <v>1151</v>
      </c>
    </row>
    <row r="135" spans="2:9">
      <c r="B135" s="65" t="s">
        <v>212</v>
      </c>
      <c r="C135" s="10"/>
      <c r="D135" s="11"/>
      <c r="E135" s="11"/>
      <c r="F135" s="11"/>
      <c r="G135" s="11" t="s">
        <v>64</v>
      </c>
      <c r="H135" s="80">
        <v>1028</v>
      </c>
      <c r="I135" s="66">
        <v>1077</v>
      </c>
    </row>
    <row r="136" spans="2:9">
      <c r="B136" s="65" t="s">
        <v>213</v>
      </c>
      <c r="C136" s="10"/>
      <c r="D136" s="11"/>
      <c r="E136" s="11"/>
      <c r="F136" s="11"/>
      <c r="G136" s="11" t="s">
        <v>64</v>
      </c>
      <c r="H136" s="80">
        <v>820</v>
      </c>
      <c r="I136" s="66">
        <v>861</v>
      </c>
    </row>
    <row r="137" spans="2:9">
      <c r="B137" s="65" t="s">
        <v>214</v>
      </c>
      <c r="C137" s="10"/>
      <c r="D137" s="11"/>
      <c r="E137" s="11"/>
      <c r="F137" s="11"/>
      <c r="G137" s="11" t="s">
        <v>64</v>
      </c>
      <c r="H137" s="80">
        <v>873</v>
      </c>
      <c r="I137" s="66">
        <v>928</v>
      </c>
    </row>
    <row r="138" spans="2:9">
      <c r="B138" s="65" t="s">
        <v>215</v>
      </c>
      <c r="C138" s="10"/>
      <c r="D138" s="11"/>
      <c r="E138" s="11"/>
      <c r="F138" s="11"/>
      <c r="G138" s="11" t="s">
        <v>64</v>
      </c>
      <c r="H138" s="80">
        <v>1300</v>
      </c>
      <c r="I138" s="66">
        <v>1365</v>
      </c>
    </row>
    <row r="139" spans="2:9">
      <c r="B139" s="65" t="s">
        <v>216</v>
      </c>
      <c r="C139" s="10"/>
      <c r="D139" s="11"/>
      <c r="E139" s="11"/>
      <c r="F139" s="11"/>
      <c r="G139" s="11" t="s">
        <v>64</v>
      </c>
      <c r="H139" s="80">
        <v>1445</v>
      </c>
      <c r="I139" s="66">
        <v>1531</v>
      </c>
    </row>
    <row r="140" spans="2:9">
      <c r="B140" s="65" t="s">
        <v>217</v>
      </c>
      <c r="C140" s="10"/>
      <c r="D140" s="11"/>
      <c r="E140" s="11"/>
      <c r="F140" s="11"/>
      <c r="G140" s="11" t="s">
        <v>64</v>
      </c>
      <c r="H140" s="80">
        <v>750</v>
      </c>
      <c r="I140" s="66">
        <v>920</v>
      </c>
    </row>
    <row r="141" spans="2:9">
      <c r="B141" s="65" t="s">
        <v>218</v>
      </c>
      <c r="C141" s="10"/>
      <c r="D141" s="11"/>
      <c r="E141" s="11"/>
      <c r="F141" s="11"/>
      <c r="G141" s="11" t="s">
        <v>84</v>
      </c>
      <c r="H141" s="80">
        <v>1262</v>
      </c>
      <c r="I141" s="66">
        <v>1349</v>
      </c>
    </row>
    <row r="142" spans="2:9">
      <c r="B142" s="65" t="s">
        <v>219</v>
      </c>
      <c r="C142" s="10"/>
      <c r="D142" s="11"/>
      <c r="E142" s="11"/>
      <c r="F142" s="11"/>
      <c r="G142" s="11" t="s">
        <v>84</v>
      </c>
      <c r="H142" s="80">
        <v>1693</v>
      </c>
      <c r="I142" s="66">
        <v>1714</v>
      </c>
    </row>
    <row r="143" spans="2:9">
      <c r="B143" s="65" t="s">
        <v>220</v>
      </c>
      <c r="C143" s="10"/>
      <c r="D143" s="11"/>
      <c r="E143" s="11"/>
      <c r="F143" s="11"/>
      <c r="G143" s="11" t="s">
        <v>84</v>
      </c>
      <c r="H143" s="80">
        <v>1397</v>
      </c>
      <c r="I143" s="66">
        <v>1456</v>
      </c>
    </row>
    <row r="144" spans="2:9">
      <c r="B144" s="65" t="s">
        <v>221</v>
      </c>
      <c r="C144" s="10"/>
      <c r="D144" s="11"/>
      <c r="E144" s="11"/>
      <c r="F144" s="11"/>
      <c r="G144" s="11" t="s">
        <v>84</v>
      </c>
      <c r="H144" s="80">
        <v>2376</v>
      </c>
      <c r="I144" s="66">
        <v>2496</v>
      </c>
    </row>
    <row r="145" spans="2:9">
      <c r="B145" s="65" t="s">
        <v>222</v>
      </c>
      <c r="C145" s="10"/>
      <c r="D145" s="11"/>
      <c r="E145" s="11"/>
      <c r="F145" s="11"/>
      <c r="G145" s="11" t="s">
        <v>84</v>
      </c>
      <c r="H145" s="80">
        <v>1414</v>
      </c>
      <c r="I145" s="66">
        <v>1482</v>
      </c>
    </row>
    <row r="146" spans="2:9">
      <c r="B146" s="65" t="s">
        <v>223</v>
      </c>
      <c r="C146" s="10"/>
      <c r="D146" s="11"/>
      <c r="E146" s="11"/>
      <c r="F146" s="11"/>
      <c r="G146" s="11" t="s">
        <v>84</v>
      </c>
      <c r="H146" s="80">
        <v>1409</v>
      </c>
      <c r="I146" s="66">
        <v>1482</v>
      </c>
    </row>
    <row r="147" spans="2:9">
      <c r="B147" s="65" t="s">
        <v>224</v>
      </c>
      <c r="C147" s="10"/>
      <c r="D147" s="11"/>
      <c r="E147" s="11"/>
      <c r="F147" s="11"/>
      <c r="G147" s="11" t="s">
        <v>84</v>
      </c>
      <c r="H147" s="80">
        <v>51</v>
      </c>
      <c r="I147" s="66">
        <v>89</v>
      </c>
    </row>
    <row r="148" spans="2:9">
      <c r="B148" s="65" t="s">
        <v>225</v>
      </c>
      <c r="C148" s="10"/>
      <c r="D148" s="11"/>
      <c r="E148" s="11"/>
      <c r="F148" s="11"/>
      <c r="G148" s="11" t="s">
        <v>86</v>
      </c>
      <c r="H148" s="80">
        <v>596</v>
      </c>
      <c r="I148" s="66">
        <v>691</v>
      </c>
    </row>
    <row r="149" spans="2:9">
      <c r="B149" s="65" t="s">
        <v>226</v>
      </c>
      <c r="C149" s="10"/>
      <c r="D149" s="11"/>
      <c r="E149" s="11"/>
      <c r="F149" s="11"/>
      <c r="G149" s="11" t="s">
        <v>86</v>
      </c>
      <c r="H149" s="80">
        <v>1410</v>
      </c>
      <c r="I149" s="66">
        <v>1473</v>
      </c>
    </row>
    <row r="150" spans="2:9">
      <c r="B150" s="65" t="s">
        <v>227</v>
      </c>
      <c r="C150" s="10"/>
      <c r="D150" s="11"/>
      <c r="E150" s="11"/>
      <c r="F150" s="11"/>
      <c r="G150" s="11" t="s">
        <v>86</v>
      </c>
      <c r="H150" s="80">
        <v>506</v>
      </c>
      <c r="I150" s="66">
        <v>547</v>
      </c>
    </row>
    <row r="151" spans="2:9">
      <c r="B151" s="65" t="s">
        <v>228</v>
      </c>
      <c r="C151" s="10"/>
      <c r="D151" s="11"/>
      <c r="E151" s="11"/>
      <c r="F151" s="11"/>
      <c r="G151" s="11" t="s">
        <v>86</v>
      </c>
      <c r="H151" s="80">
        <v>818</v>
      </c>
      <c r="I151" s="66">
        <v>986</v>
      </c>
    </row>
    <row r="152" spans="2:9">
      <c r="B152" s="65" t="s">
        <v>229</v>
      </c>
      <c r="C152" s="10"/>
      <c r="D152" s="11"/>
      <c r="E152" s="11"/>
      <c r="F152" s="11"/>
      <c r="G152" s="11" t="s">
        <v>86</v>
      </c>
      <c r="H152" s="80">
        <v>1046</v>
      </c>
      <c r="I152" s="66">
        <v>1100</v>
      </c>
    </row>
    <row r="153" spans="2:9">
      <c r="B153" s="65" t="s">
        <v>230</v>
      </c>
      <c r="C153" s="10"/>
      <c r="D153" s="11"/>
      <c r="E153" s="11"/>
      <c r="F153" s="11"/>
      <c r="G153" s="11" t="s">
        <v>86</v>
      </c>
      <c r="H153" s="80">
        <v>42</v>
      </c>
      <c r="I153" s="66">
        <v>50</v>
      </c>
    </row>
    <row r="154" spans="2:9">
      <c r="B154" s="65" t="s">
        <v>231</v>
      </c>
      <c r="C154" s="10"/>
      <c r="D154" s="11"/>
      <c r="E154" s="11"/>
      <c r="F154" s="11"/>
      <c r="G154" s="11" t="s">
        <v>86</v>
      </c>
      <c r="H154" s="80">
        <v>1532</v>
      </c>
      <c r="I154" s="66">
        <v>1619</v>
      </c>
    </row>
    <row r="155" spans="2:9">
      <c r="B155" s="65" t="s">
        <v>232</v>
      </c>
      <c r="C155" s="10"/>
      <c r="D155" s="11"/>
      <c r="E155" s="11"/>
      <c r="F155" s="11"/>
      <c r="G155" s="11" t="s">
        <v>86</v>
      </c>
      <c r="H155" s="80">
        <v>2069</v>
      </c>
      <c r="I155" s="66">
        <v>2181</v>
      </c>
    </row>
    <row r="156" spans="2:9">
      <c r="B156" s="65" t="s">
        <v>233</v>
      </c>
      <c r="C156" s="10"/>
      <c r="D156" s="11"/>
      <c r="E156" s="11"/>
      <c r="F156" s="11"/>
      <c r="G156" s="11" t="s">
        <v>86</v>
      </c>
      <c r="H156" s="80">
        <v>1458</v>
      </c>
      <c r="I156" s="66">
        <v>1526</v>
      </c>
    </row>
    <row r="157" spans="2:9">
      <c r="B157" s="65" t="s">
        <v>234</v>
      </c>
      <c r="C157" s="10"/>
      <c r="D157" s="11"/>
      <c r="E157" s="11"/>
      <c r="F157" s="11"/>
      <c r="G157" s="11" t="s">
        <v>88</v>
      </c>
      <c r="H157" s="80">
        <v>1257</v>
      </c>
      <c r="I157" s="66">
        <v>1326</v>
      </c>
    </row>
    <row r="158" spans="2:9">
      <c r="B158" s="65" t="s">
        <v>235</v>
      </c>
      <c r="C158" s="10"/>
      <c r="D158" s="11"/>
      <c r="E158" s="11"/>
      <c r="F158" s="11"/>
      <c r="G158" s="11" t="s">
        <v>88</v>
      </c>
      <c r="H158" s="80">
        <v>729</v>
      </c>
      <c r="I158" s="66">
        <v>767</v>
      </c>
    </row>
    <row r="159" spans="2:9">
      <c r="B159" s="65" t="s">
        <v>236</v>
      </c>
      <c r="C159" s="10"/>
      <c r="D159" s="11"/>
      <c r="E159" s="11"/>
      <c r="F159" s="11"/>
      <c r="G159" s="11" t="s">
        <v>88</v>
      </c>
      <c r="H159" s="80">
        <v>1878</v>
      </c>
      <c r="I159" s="66">
        <v>1951</v>
      </c>
    </row>
    <row r="160" spans="2:9">
      <c r="B160" s="65" t="s">
        <v>237</v>
      </c>
      <c r="C160" s="10"/>
      <c r="D160" s="11"/>
      <c r="E160" s="11"/>
      <c r="F160" s="11"/>
      <c r="G160" s="11" t="s">
        <v>88</v>
      </c>
      <c r="H160" s="80">
        <v>1742</v>
      </c>
      <c r="I160" s="66">
        <v>1806</v>
      </c>
    </row>
    <row r="161" spans="2:9">
      <c r="B161" s="65" t="s">
        <v>238</v>
      </c>
      <c r="C161" s="10"/>
      <c r="D161" s="11"/>
      <c r="E161" s="11"/>
      <c r="F161" s="11"/>
      <c r="G161" s="11" t="s">
        <v>88</v>
      </c>
      <c r="H161" s="80">
        <v>1946</v>
      </c>
      <c r="I161" s="66">
        <v>2039</v>
      </c>
    </row>
    <row r="162" spans="2:9">
      <c r="B162" s="65" t="s">
        <v>239</v>
      </c>
      <c r="C162" s="10"/>
      <c r="D162" s="11"/>
      <c r="E162" s="11"/>
      <c r="F162" s="11"/>
      <c r="G162" s="11" t="s">
        <v>88</v>
      </c>
      <c r="H162" s="80">
        <v>800</v>
      </c>
      <c r="I162" s="66">
        <v>828</v>
      </c>
    </row>
    <row r="163" spans="2:9">
      <c r="B163" s="65" t="s">
        <v>240</v>
      </c>
      <c r="C163" s="10"/>
      <c r="D163" s="11"/>
      <c r="E163" s="11"/>
      <c r="F163" s="11"/>
      <c r="G163" s="11" t="s">
        <v>88</v>
      </c>
      <c r="H163" s="80">
        <v>652</v>
      </c>
      <c r="I163" s="66">
        <v>696</v>
      </c>
    </row>
    <row r="164" spans="2:9">
      <c r="B164" s="65" t="s">
        <v>241</v>
      </c>
      <c r="C164" s="10"/>
      <c r="D164" s="11"/>
      <c r="E164" s="11"/>
      <c r="F164" s="11"/>
      <c r="G164" s="11" t="s">
        <v>60</v>
      </c>
      <c r="H164" s="80">
        <v>2062</v>
      </c>
      <c r="I164" s="66">
        <v>2175</v>
      </c>
    </row>
    <row r="165" spans="2:9">
      <c r="B165" s="65" t="s">
        <v>242</v>
      </c>
      <c r="C165" s="10"/>
      <c r="D165" s="11"/>
      <c r="E165" s="11"/>
      <c r="F165" s="11"/>
      <c r="G165" s="11" t="s">
        <v>60</v>
      </c>
      <c r="H165" s="80">
        <v>1152</v>
      </c>
      <c r="I165" s="66">
        <v>1204</v>
      </c>
    </row>
    <row r="166" spans="2:9">
      <c r="B166" s="65" t="s">
        <v>243</v>
      </c>
      <c r="C166" s="10"/>
      <c r="D166" s="11"/>
      <c r="E166" s="11"/>
      <c r="F166" s="11"/>
      <c r="G166" s="11" t="s">
        <v>60</v>
      </c>
      <c r="H166" s="80">
        <v>2518</v>
      </c>
      <c r="I166" s="66">
        <v>2619</v>
      </c>
    </row>
    <row r="167" spans="2:9">
      <c r="B167" s="65" t="s">
        <v>244</v>
      </c>
      <c r="C167" s="10"/>
      <c r="D167" s="11"/>
      <c r="E167" s="11"/>
      <c r="F167" s="11"/>
      <c r="G167" s="11" t="s">
        <v>60</v>
      </c>
      <c r="H167" s="80">
        <v>1341</v>
      </c>
      <c r="I167" s="66">
        <v>1408</v>
      </c>
    </row>
    <row r="168" spans="2:9">
      <c r="B168" s="65" t="s">
        <v>245</v>
      </c>
      <c r="C168" s="10"/>
      <c r="D168" s="11"/>
      <c r="E168" s="11"/>
      <c r="F168" s="11"/>
      <c r="G168" s="11" t="s">
        <v>60</v>
      </c>
      <c r="H168" s="80">
        <v>618</v>
      </c>
      <c r="I168" s="66">
        <v>649</v>
      </c>
    </row>
    <row r="169" spans="2:9">
      <c r="B169" s="65" t="s">
        <v>246</v>
      </c>
      <c r="C169" s="10"/>
      <c r="D169" s="11"/>
      <c r="E169" s="11"/>
      <c r="F169" s="11"/>
      <c r="G169" s="11" t="s">
        <v>60</v>
      </c>
      <c r="H169" s="80">
        <v>2183</v>
      </c>
      <c r="I169" s="66">
        <v>2551</v>
      </c>
    </row>
    <row r="170" spans="2:9">
      <c r="B170" s="65" t="s">
        <v>247</v>
      </c>
      <c r="C170" s="10"/>
      <c r="D170" s="11"/>
      <c r="E170" s="11"/>
      <c r="F170" s="11"/>
      <c r="G170" s="11" t="s">
        <v>80</v>
      </c>
      <c r="H170" s="80">
        <v>1670</v>
      </c>
      <c r="I170" s="66">
        <v>1757</v>
      </c>
    </row>
    <row r="171" spans="2:9">
      <c r="B171" s="65" t="s">
        <v>248</v>
      </c>
      <c r="C171" s="10"/>
      <c r="D171" s="11"/>
      <c r="E171" s="11"/>
      <c r="F171" s="11"/>
      <c r="G171" s="11" t="s">
        <v>80</v>
      </c>
      <c r="H171" s="80">
        <v>1174</v>
      </c>
      <c r="I171" s="66">
        <v>1227</v>
      </c>
    </row>
    <row r="172" spans="2:9">
      <c r="B172" s="65" t="s">
        <v>249</v>
      </c>
      <c r="C172" s="10"/>
      <c r="D172" s="11"/>
      <c r="E172" s="11"/>
      <c r="F172" s="11"/>
      <c r="G172" s="11" t="s">
        <v>80</v>
      </c>
      <c r="H172" s="80">
        <v>1210</v>
      </c>
      <c r="I172" s="66">
        <v>1293</v>
      </c>
    </row>
    <row r="173" spans="2:9">
      <c r="B173" s="65" t="s">
        <v>250</v>
      </c>
      <c r="C173" s="10"/>
      <c r="D173" s="11"/>
      <c r="E173" s="11"/>
      <c r="F173" s="11"/>
      <c r="G173" s="11" t="s">
        <v>80</v>
      </c>
      <c r="H173" s="80">
        <v>1255</v>
      </c>
      <c r="I173" s="66">
        <v>1333</v>
      </c>
    </row>
    <row r="174" spans="2:9">
      <c r="B174" s="65" t="s">
        <v>251</v>
      </c>
      <c r="C174" s="10"/>
      <c r="D174" s="11"/>
      <c r="E174" s="11"/>
      <c r="F174" s="11"/>
      <c r="G174" s="11" t="s">
        <v>80</v>
      </c>
      <c r="H174" s="80">
        <v>1992</v>
      </c>
      <c r="I174" s="66">
        <v>2252</v>
      </c>
    </row>
    <row r="175" spans="2:9">
      <c r="B175" s="65" t="s">
        <v>252</v>
      </c>
      <c r="C175" s="10"/>
      <c r="D175" s="11"/>
      <c r="E175" s="11"/>
      <c r="F175" s="11"/>
      <c r="G175" s="11" t="s">
        <v>80</v>
      </c>
      <c r="H175" s="80">
        <v>1873</v>
      </c>
      <c r="I175" s="66">
        <v>1974</v>
      </c>
    </row>
    <row r="176" spans="2:9">
      <c r="B176" s="65" t="s">
        <v>253</v>
      </c>
      <c r="C176" s="10"/>
      <c r="D176" s="11"/>
      <c r="E176" s="11"/>
      <c r="F176" s="11"/>
      <c r="G176" s="11" t="s">
        <v>80</v>
      </c>
      <c r="H176" s="80">
        <v>279</v>
      </c>
      <c r="I176" s="66">
        <v>296</v>
      </c>
    </row>
    <row r="177" spans="2:9">
      <c r="B177" s="65" t="s">
        <v>254</v>
      </c>
      <c r="C177" s="10"/>
      <c r="D177" s="11"/>
      <c r="E177" s="11"/>
      <c r="F177" s="11"/>
      <c r="G177" s="11" t="s">
        <v>94</v>
      </c>
      <c r="H177" s="80">
        <v>1873</v>
      </c>
      <c r="I177" s="66">
        <v>2044</v>
      </c>
    </row>
    <row r="178" spans="2:9">
      <c r="B178" s="65" t="s">
        <v>255</v>
      </c>
      <c r="C178" s="10"/>
      <c r="D178" s="11"/>
      <c r="E178" s="11"/>
      <c r="F178" s="11"/>
      <c r="G178" s="11" t="s">
        <v>94</v>
      </c>
      <c r="H178" s="80">
        <v>1424</v>
      </c>
      <c r="I178" s="66">
        <v>1497</v>
      </c>
    </row>
    <row r="179" spans="2:9">
      <c r="B179" s="65" t="s">
        <v>256</v>
      </c>
      <c r="C179" s="10"/>
      <c r="D179" s="11"/>
      <c r="E179" s="11"/>
      <c r="F179" s="11"/>
      <c r="G179" s="11" t="s">
        <v>94</v>
      </c>
      <c r="H179" s="80">
        <v>967</v>
      </c>
      <c r="I179" s="66">
        <v>1017</v>
      </c>
    </row>
    <row r="180" spans="2:9">
      <c r="B180" s="65" t="s">
        <v>257</v>
      </c>
      <c r="C180" s="10"/>
      <c r="D180" s="11"/>
      <c r="E180" s="11"/>
      <c r="F180" s="11"/>
      <c r="G180" s="11" t="s">
        <v>94</v>
      </c>
      <c r="H180" s="80">
        <v>984</v>
      </c>
      <c r="I180" s="66">
        <v>1033</v>
      </c>
    </row>
    <row r="181" spans="2:9">
      <c r="B181" s="65" t="s">
        <v>258</v>
      </c>
      <c r="C181" s="10"/>
      <c r="D181" s="11"/>
      <c r="E181" s="11"/>
      <c r="F181" s="11"/>
      <c r="G181" s="11" t="s">
        <v>94</v>
      </c>
      <c r="H181" s="80">
        <v>1735</v>
      </c>
      <c r="I181" s="66">
        <v>1886</v>
      </c>
    </row>
    <row r="182" spans="2:9">
      <c r="B182" s="65" t="s">
        <v>259</v>
      </c>
      <c r="C182" s="10"/>
      <c r="D182" s="11"/>
      <c r="E182" s="11"/>
      <c r="F182" s="11"/>
      <c r="G182" s="11" t="s">
        <v>94</v>
      </c>
      <c r="H182" s="80">
        <v>1051</v>
      </c>
      <c r="I182" s="66">
        <v>1104</v>
      </c>
    </row>
    <row r="183" spans="2:9">
      <c r="B183" s="65" t="s">
        <v>260</v>
      </c>
      <c r="C183" s="10"/>
      <c r="D183" s="11"/>
      <c r="E183" s="11"/>
      <c r="F183" s="11"/>
      <c r="G183" s="11" t="s">
        <v>94</v>
      </c>
      <c r="H183" s="80">
        <v>446</v>
      </c>
      <c r="I183" s="66">
        <v>574</v>
      </c>
    </row>
    <row r="184" spans="2:9">
      <c r="B184" s="65" t="s">
        <v>261</v>
      </c>
      <c r="C184" s="10"/>
      <c r="D184" s="11"/>
      <c r="E184" s="11"/>
      <c r="F184" s="11"/>
      <c r="G184" s="11" t="s">
        <v>94</v>
      </c>
      <c r="H184" s="80">
        <v>589</v>
      </c>
      <c r="I184" s="66">
        <v>618</v>
      </c>
    </row>
    <row r="185" spans="2:9">
      <c r="B185" s="65" t="s">
        <v>262</v>
      </c>
      <c r="C185" s="10"/>
      <c r="D185" s="11"/>
      <c r="E185" s="11"/>
      <c r="F185" s="11"/>
      <c r="G185" s="11" t="s">
        <v>98</v>
      </c>
      <c r="H185" s="80">
        <v>1272</v>
      </c>
      <c r="I185" s="66">
        <v>1318</v>
      </c>
    </row>
    <row r="186" spans="2:9">
      <c r="B186" s="65" t="s">
        <v>263</v>
      </c>
      <c r="C186" s="10"/>
      <c r="D186" s="11"/>
      <c r="E186" s="11"/>
      <c r="F186" s="11"/>
      <c r="G186" s="11" t="s">
        <v>98</v>
      </c>
      <c r="H186" s="80">
        <v>570</v>
      </c>
      <c r="I186" s="66">
        <v>599</v>
      </c>
    </row>
    <row r="187" spans="2:9">
      <c r="B187" s="65" t="s">
        <v>264</v>
      </c>
      <c r="C187" s="10"/>
      <c r="D187" s="11"/>
      <c r="E187" s="11"/>
      <c r="F187" s="11"/>
      <c r="G187" s="11" t="s">
        <v>98</v>
      </c>
      <c r="H187" s="80">
        <v>1554</v>
      </c>
      <c r="I187" s="66">
        <v>1635</v>
      </c>
    </row>
    <row r="188" spans="2:9">
      <c r="B188" s="65" t="s">
        <v>265</v>
      </c>
      <c r="C188" s="10"/>
      <c r="D188" s="11"/>
      <c r="E188" s="11"/>
      <c r="F188" s="11"/>
      <c r="G188" s="11" t="s">
        <v>98</v>
      </c>
      <c r="H188" s="80">
        <v>1485</v>
      </c>
      <c r="I188" s="66">
        <v>1564</v>
      </c>
    </row>
    <row r="189" spans="2:9">
      <c r="B189" s="65" t="s">
        <v>266</v>
      </c>
      <c r="C189" s="10"/>
      <c r="D189" s="11"/>
      <c r="E189" s="11"/>
      <c r="F189" s="11"/>
      <c r="G189" s="11" t="s">
        <v>98</v>
      </c>
      <c r="H189" s="80">
        <v>600</v>
      </c>
      <c r="I189" s="66">
        <v>639</v>
      </c>
    </row>
    <row r="190" spans="2:9">
      <c r="B190" s="65" t="s">
        <v>267</v>
      </c>
      <c r="C190" s="10"/>
      <c r="D190" s="11"/>
      <c r="E190" s="11"/>
      <c r="F190" s="11"/>
      <c r="G190" s="11" t="s">
        <v>98</v>
      </c>
      <c r="H190" s="80">
        <v>2376</v>
      </c>
      <c r="I190" s="66">
        <v>2489</v>
      </c>
    </row>
    <row r="191" spans="2:9">
      <c r="B191" s="65" t="s">
        <v>268</v>
      </c>
      <c r="C191" s="10"/>
      <c r="D191" s="11"/>
      <c r="E191" s="11"/>
      <c r="F191" s="11"/>
      <c r="G191" s="11" t="s">
        <v>98</v>
      </c>
      <c r="H191" s="80">
        <v>1456</v>
      </c>
      <c r="I191" s="66">
        <v>1528</v>
      </c>
    </row>
    <row r="192" spans="2:9">
      <c r="B192" s="65" t="s">
        <v>269</v>
      </c>
      <c r="C192" s="10"/>
      <c r="D192" s="11"/>
      <c r="E192" s="11"/>
      <c r="F192" s="11"/>
      <c r="G192" s="11" t="s">
        <v>100</v>
      </c>
      <c r="H192" s="80">
        <v>700</v>
      </c>
      <c r="I192" s="66">
        <v>749</v>
      </c>
    </row>
    <row r="193" spans="2:9">
      <c r="B193" s="65" t="s">
        <v>270</v>
      </c>
      <c r="C193" s="10"/>
      <c r="D193" s="11"/>
      <c r="E193" s="11"/>
      <c r="F193" s="11"/>
      <c r="G193" s="11" t="s">
        <v>100</v>
      </c>
      <c r="H193" s="80">
        <v>1752</v>
      </c>
      <c r="I193" s="66">
        <v>1818</v>
      </c>
    </row>
    <row r="194" spans="2:9">
      <c r="B194" s="65" t="s">
        <v>271</v>
      </c>
      <c r="C194" s="10"/>
      <c r="D194" s="11"/>
      <c r="E194" s="11"/>
      <c r="F194" s="11"/>
      <c r="G194" s="11" t="s">
        <v>100</v>
      </c>
      <c r="H194" s="80">
        <v>1316</v>
      </c>
      <c r="I194" s="66">
        <v>1410</v>
      </c>
    </row>
    <row r="195" spans="2:9">
      <c r="B195" s="65" t="s">
        <v>272</v>
      </c>
      <c r="C195" s="10"/>
      <c r="D195" s="11"/>
      <c r="E195" s="11"/>
      <c r="F195" s="11"/>
      <c r="G195" s="11" t="s">
        <v>100</v>
      </c>
      <c r="H195" s="80">
        <v>2058</v>
      </c>
      <c r="I195" s="66">
        <v>2176</v>
      </c>
    </row>
    <row r="196" spans="2:9">
      <c r="B196" s="65" t="s">
        <v>273</v>
      </c>
      <c r="C196" s="10"/>
      <c r="D196" s="11"/>
      <c r="E196" s="11"/>
      <c r="F196" s="11"/>
      <c r="G196" s="11" t="s">
        <v>100</v>
      </c>
      <c r="H196" s="80">
        <v>1835</v>
      </c>
      <c r="I196" s="66">
        <v>1940</v>
      </c>
    </row>
    <row r="197" spans="2:9">
      <c r="B197" s="65" t="s">
        <v>274</v>
      </c>
      <c r="C197" s="10"/>
      <c r="D197" s="11"/>
      <c r="E197" s="11"/>
      <c r="F197" s="11"/>
      <c r="G197" s="11" t="s">
        <v>100</v>
      </c>
      <c r="H197" s="80">
        <v>1719</v>
      </c>
      <c r="I197" s="66">
        <v>1812</v>
      </c>
    </row>
    <row r="198" spans="2:9">
      <c r="B198" s="65" t="s">
        <v>275</v>
      </c>
      <c r="C198" s="10"/>
      <c r="D198" s="11"/>
      <c r="E198" s="11"/>
      <c r="F198" s="11"/>
      <c r="G198" s="11" t="s">
        <v>102</v>
      </c>
      <c r="H198" s="80">
        <v>1395</v>
      </c>
      <c r="I198" s="66">
        <v>1454</v>
      </c>
    </row>
    <row r="199" spans="2:9">
      <c r="B199" s="65" t="s">
        <v>276</v>
      </c>
      <c r="C199" s="10"/>
      <c r="D199" s="11"/>
      <c r="E199" s="11"/>
      <c r="F199" s="11"/>
      <c r="G199" s="11" t="s">
        <v>102</v>
      </c>
      <c r="H199" s="80">
        <v>1056</v>
      </c>
      <c r="I199" s="66">
        <v>1105</v>
      </c>
    </row>
    <row r="200" spans="2:9">
      <c r="B200" s="65" t="s">
        <v>277</v>
      </c>
      <c r="C200" s="10"/>
      <c r="D200" s="11"/>
      <c r="E200" s="11"/>
      <c r="F200" s="11"/>
      <c r="G200" s="11" t="s">
        <v>102</v>
      </c>
      <c r="H200" s="80">
        <v>882</v>
      </c>
      <c r="I200" s="66">
        <v>928</v>
      </c>
    </row>
    <row r="201" spans="2:9">
      <c r="B201" s="65" t="s">
        <v>278</v>
      </c>
      <c r="C201" s="10"/>
      <c r="D201" s="11"/>
      <c r="E201" s="11"/>
      <c r="F201" s="11"/>
      <c r="G201" s="11" t="s">
        <v>102</v>
      </c>
      <c r="H201" s="80">
        <v>1572</v>
      </c>
      <c r="I201" s="66">
        <v>1648</v>
      </c>
    </row>
    <row r="202" spans="2:9">
      <c r="B202" s="65" t="s">
        <v>279</v>
      </c>
      <c r="C202" s="10"/>
      <c r="D202" s="11"/>
      <c r="E202" s="11"/>
      <c r="F202" s="11"/>
      <c r="G202" s="11" t="s">
        <v>102</v>
      </c>
      <c r="H202" s="80">
        <v>1688</v>
      </c>
      <c r="I202" s="66">
        <v>1769</v>
      </c>
    </row>
    <row r="203" spans="2:9">
      <c r="B203" s="65" t="s">
        <v>280</v>
      </c>
      <c r="C203" s="10"/>
      <c r="D203" s="11"/>
      <c r="E203" s="11"/>
      <c r="F203" s="11"/>
      <c r="G203" s="11" t="s">
        <v>102</v>
      </c>
      <c r="H203" s="80">
        <v>2027</v>
      </c>
      <c r="I203" s="66">
        <v>2177</v>
      </c>
    </row>
    <row r="204" spans="2:9">
      <c r="B204" s="65" t="s">
        <v>281</v>
      </c>
      <c r="C204" s="10"/>
      <c r="D204" s="11"/>
      <c r="E204" s="11"/>
      <c r="F204" s="11"/>
      <c r="G204" s="11" t="s">
        <v>102</v>
      </c>
      <c r="H204" s="80">
        <v>1242</v>
      </c>
      <c r="I204" s="66">
        <v>1316</v>
      </c>
    </row>
    <row r="205" spans="2:9">
      <c r="B205" s="65" t="s">
        <v>282</v>
      </c>
      <c r="C205" s="10"/>
      <c r="D205" s="11"/>
      <c r="E205" s="11"/>
      <c r="F205" s="11"/>
      <c r="G205" s="11" t="s">
        <v>112</v>
      </c>
      <c r="H205" s="80">
        <v>1958</v>
      </c>
      <c r="I205" s="66">
        <v>2050</v>
      </c>
    </row>
    <row r="206" spans="2:9">
      <c r="B206" s="65" t="s">
        <v>283</v>
      </c>
      <c r="C206" s="10"/>
      <c r="D206" s="11"/>
      <c r="E206" s="11"/>
      <c r="F206" s="11"/>
      <c r="G206" s="11" t="s">
        <v>112</v>
      </c>
      <c r="H206" s="80">
        <v>1944</v>
      </c>
      <c r="I206" s="66">
        <v>2029</v>
      </c>
    </row>
    <row r="207" spans="2:9">
      <c r="B207" s="65" t="s">
        <v>284</v>
      </c>
      <c r="C207" s="10"/>
      <c r="D207" s="11"/>
      <c r="E207" s="11"/>
      <c r="F207" s="11"/>
      <c r="G207" s="11" t="s">
        <v>112</v>
      </c>
      <c r="H207" s="80">
        <v>1673</v>
      </c>
      <c r="I207" s="66">
        <v>1772</v>
      </c>
    </row>
    <row r="208" spans="2:9">
      <c r="B208" s="65" t="s">
        <v>285</v>
      </c>
      <c r="C208" s="10"/>
      <c r="D208" s="11"/>
      <c r="E208" s="11"/>
      <c r="F208" s="11"/>
      <c r="G208" s="11" t="s">
        <v>112</v>
      </c>
      <c r="H208" s="80">
        <v>1109</v>
      </c>
      <c r="I208" s="66">
        <v>1218</v>
      </c>
    </row>
    <row r="209" spans="2:9">
      <c r="B209" s="65" t="s">
        <v>286</v>
      </c>
      <c r="C209" s="10"/>
      <c r="D209" s="11"/>
      <c r="E209" s="11"/>
      <c r="F209" s="11"/>
      <c r="G209" s="11" t="s">
        <v>112</v>
      </c>
      <c r="H209" s="80">
        <v>2754</v>
      </c>
      <c r="I209" s="66">
        <v>2959</v>
      </c>
    </row>
    <row r="210" spans="2:9">
      <c r="B210" s="67" t="s">
        <v>287</v>
      </c>
      <c r="C210" s="68"/>
      <c r="D210" s="69"/>
      <c r="E210" s="69"/>
      <c r="F210" s="69"/>
      <c r="G210" s="69" t="s">
        <v>112</v>
      </c>
      <c r="H210" s="82">
        <v>624</v>
      </c>
      <c r="I210" s="70">
        <v>700</v>
      </c>
    </row>
  </sheetData>
  <mergeCells count="3">
    <mergeCell ref="B4:F6"/>
    <mergeCell ref="M10:P10"/>
    <mergeCell ref="B8:F8"/>
  </mergeCells>
  <phoneticPr fontId="5" type="noConversion"/>
  <conditionalFormatting sqref="M14:M91 O14:O91">
    <cfRule type="cellIs" dxfId="4" priority="1" stopIfTrue="1" operator="equal">
      <formula>0</formula>
    </cfRule>
  </conditionalFormatting>
  <conditionalFormatting sqref="P14:P91 N14:N91">
    <cfRule type="cellIs" dxfId="3" priority="2" stopIfTrue="1" operator="equal">
      <formula>-1</formula>
    </cfRule>
    <cfRule type="cellIs" dxfId="2" priority="3" stopIfTrue="1" operator="notBetween">
      <formula>-0.2049</formula>
      <formula>0.2049</formula>
    </cfRule>
    <cfRule type="cellIs" dxfId="1" priority="4" stopIfTrue="1" operator="notBetween">
      <formula>-0.1049</formula>
      <formula>0.1049</formula>
    </cfRule>
  </conditionalFormatting>
  <conditionalFormatting sqref="B10:M10">
    <cfRule type="cellIs" dxfId="0" priority="5" stopIfTrue="1" operator="equal">
      <formula>"none"</formula>
    </cfRule>
  </conditionalFormatting>
  <pageMargins left="0.74803149606299213" right="0.74803149606299213" top="0.98425196850393704" bottom="0.98425196850393704" header="0.51181102362204722" footer="0.51181102362204722"/>
  <pageSetup paperSize="8" scale="57" fitToHeight="0" orientation="landscape" r:id="rId1"/>
  <headerFooter alignWithMargins="0">
    <oddHeader>&amp;F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ECC927025E5F1444B3381AEFBAF9D583" ma:contentTypeVersion="9" ma:contentTypeDescription="Parent Document Content Type for all review documents" ma:contentTypeScope="" ma:versionID="92ca04ce39f4d6c8166a0ab600cb3081">
  <xsd:schema xmlns:xsd="http://www.w3.org/2001/XMLSchema" xmlns:xs="http://www.w3.org/2001/XMLSchema" xmlns:p="http://schemas.microsoft.com/office/2006/metadata/properties" xmlns:ns1="http://schemas.microsoft.com/sharepoint/v3" xmlns:ns2="07a766d4-cf60-4260-9f49-242aaa07e1bd" xmlns:ns3="d23c6157-5623-4293-b83e-785d6ba7de2d" xmlns:ns4="7f3a00d1-0739-4b80-81ad-edd9c1938844" targetNamespace="http://schemas.microsoft.com/office/2006/metadata/properties" ma:root="true" ma:fieldsID="e95a1feda1d43390c30844bd2c1f2612" ns1:_="" ns2:_="" ns3:_="" ns4:_="">
    <xsd:import namespace="http://schemas.microsoft.com/sharepoint/v3"/>
    <xsd:import namespace="07a766d4-cf60-4260-9f49-242aaa07e1bd"/>
    <xsd:import namespace="d23c6157-5623-4293-b83e-785d6ba7de2d"/>
    <xsd:import namespace="7f3a00d1-0739-4b80-81ad-edd9c1938844"/>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ForLeadCommissionerReview" minOccurs="0"/>
                <xsd:element ref="ns1:_dlc_Exempt" minOccurs="0"/>
                <xsd:element ref="ns1:_dlc_ExpireDateSaved" minOccurs="0"/>
                <xsd:element ref="ns1:_dlc_ExpireDate" minOccurs="0"/>
                <xsd:element ref="ns2:ApprovedForCommission" minOccurs="0"/>
                <xsd:element ref="ns4:MediaServiceMetadata" minOccurs="0"/>
                <xsd:element ref="ns4:MediaServiceFastMetadata" minOccurs="0"/>
                <xsd:element ref="ns4:MediaServiceAutoKeyPoints" minOccurs="0"/>
                <xsd:element ref="ns4:MediaServiceKeyPoints" minOccurs="0"/>
                <xsd:element ref="ns4:lcf76f155ced4ddcb4097134ff3c332f"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0" nillable="true" ma:displayName="Exempt from Policy" ma:hidden="true" ma:internalName="_dlc_Exempt" ma:readOnly="true">
      <xsd:simpleType>
        <xsd:restriction base="dms:Unknown"/>
      </xsd:simpleType>
    </xsd:element>
    <xsd:element name="_dlc_ExpireDateSaved" ma:index="21" nillable="true" ma:displayName="Original Expiration Date" ma:hidden="true" ma:internalName="_dlc_ExpireDateSaved" ma:readOnly="true">
      <xsd:simpleType>
        <xsd:restriction base="dms:DateTime"/>
      </xsd:simpleType>
    </xsd:element>
    <xsd:element name="_dlc_ExpireDate" ma:index="22"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ma:readOnly="fals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ma:readOnly="fals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ma:readOnly="fals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ForLeadCommissionerReview" ma:index="19" nillable="true" ma:displayName="For Lead Commissioner Review" ma:default="0" ma:internalName="ForLeadCommissionerReview">
      <xsd:simpleType>
        <xsd:restriction base="dms:Boolean"/>
      </xsd:simpleType>
    </xsd:element>
    <xsd:element name="ApprovedForCommission" ma:index="23" nillable="true" ma:displayName="Approved For Commission" ma:default="0" ma:internalName="ApprovedForCommission">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7f3a00d1-0739-4b80-81ad-edd9c1938844" elementFormDefault="qualified">
    <xsd:import namespace="http://schemas.microsoft.com/office/2006/documentManagement/types"/>
    <xsd:import namespace="http://schemas.microsoft.com/office/infopath/2007/PartnerControls"/>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383954fa-2a65-4d57-99ac-c02654c3af93" ma:termSetId="09814cd3-568e-fe90-9814-8d621ff8fb84" ma:anchorId="fba54fb3-c3e1-fe81-a776-ca4b69148c4d" ma:open="true" ma:isKeyword="false">
      <xsd:complexType>
        <xsd:sequence>
          <xsd:element ref="pc:Terms" minOccurs="0" maxOccurs="1"/>
        </xsd:sequence>
      </xsd:complexType>
    </xsd:element>
    <xsd:element name="MediaServiceOCR" ma:index="30" nillable="true" ma:displayName="Extracted Text" ma:internalName="MediaServiceOCR" ma:readOnly="true">
      <xsd:simpleType>
        <xsd:restriction base="dms:Note">
          <xsd:maxLength value="255"/>
        </xsd:restriction>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5.xml><?xml version="1.0" encoding="utf-8"?>
<?mso-contentType ?>
<SharedContentType xmlns="Microsoft.SharePoint.Taxonomy.ContentTypeSync" SourceId="383954fa-2a65-4d57-99ac-c02654c3af93" ContentTypeId="0x010100E7BD6A8A66F7CB4BBA2B02F0531791BE" PreviousValue="false"/>
</file>

<file path=customXml/item6.xml><?xml version="1.0" encoding="utf-8"?>
<p:properties xmlns:p="http://schemas.microsoft.com/office/2006/metadata/properties" xmlns:xsi="http://www.w3.org/2001/XMLSchema-instance" xmlns:pc="http://schemas.microsoft.com/office/infopath/2007/PartnerControls">
  <documentManagement>
    <TaxCatchAll xmlns="07a766d4-cf60-4260-9f49-242aaa07e1bd">
      <Value>110</Value>
    </TaxCatchAll>
    <ApprovedForCommission xmlns="07a766d4-cf60-4260-9f49-242aaa07e1bd">false</ApprovedForCommission>
    <Review_x0020_Document_x0020_Type xmlns="d23c6157-5623-4293-b83e-785d6ba7de2d" xsi:nil="true"/>
    <AuthorityType xmlns="07a766d4-cf60-4260-9f49-242aaa07e1bd">Metropolitan District</AuthorityType>
    <ReferenceYear xmlns="07a766d4-cf60-4260-9f49-242aaa07e1bd">2023</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PER</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Dudley</TermName>
          <TermId xmlns="http://schemas.microsoft.com/office/infopath/2007/PartnerControls">9049cfc2-d5f3-4f1c-8dda-51ec4cb60d60</TermId>
        </TermInfo>
      </Terms>
    </d08e702f979e48d3863205ea645082c2>
    <lcf76f155ced4ddcb4097134ff3c332f xmlns="7f3a00d1-0739-4b80-81ad-edd9c1938844">
      <Terms xmlns="http://schemas.microsoft.com/office/infopath/2007/PartnerControls"/>
    </lcf76f155ced4ddcb4097134ff3c332f>
  </documentManagement>
</p:properties>
</file>

<file path=customXml/item7.xml><?xml version="1.0" encoding="utf-8"?>
<LongProperties xmlns="http://schemas.microsoft.com/office/2006/metadata/longProperties"/>
</file>

<file path=customXml/itemProps1.xml><?xml version="1.0" encoding="utf-8"?>
<ds:datastoreItem xmlns:ds="http://schemas.openxmlformats.org/officeDocument/2006/customXml" ds:itemID="{8C8CAA30-467F-48FA-BFCF-98422235A7C7}"/>
</file>

<file path=customXml/itemProps2.xml><?xml version="1.0" encoding="utf-8"?>
<ds:datastoreItem xmlns:ds="http://schemas.openxmlformats.org/officeDocument/2006/customXml" ds:itemID="{4C1DE274-EFF0-4630-B066-493C6358DED3}"/>
</file>

<file path=customXml/itemProps3.xml><?xml version="1.0" encoding="utf-8"?>
<ds:datastoreItem xmlns:ds="http://schemas.openxmlformats.org/officeDocument/2006/customXml" ds:itemID="{7A8E0679-E4CE-4CB0-8539-23155F09CC4B}"/>
</file>

<file path=customXml/itemProps4.xml><?xml version="1.0" encoding="utf-8"?>
<ds:datastoreItem xmlns:ds="http://schemas.openxmlformats.org/officeDocument/2006/customXml" ds:itemID="{E06A6337-C974-4ABA-97BE-F4E9DCB6ED78}"/>
</file>

<file path=customXml/itemProps5.xml><?xml version="1.0" encoding="utf-8"?>
<ds:datastoreItem xmlns:ds="http://schemas.openxmlformats.org/officeDocument/2006/customXml" ds:itemID="{FB179936-E1C5-486E-B99B-E2BC63FA72CB}"/>
</file>

<file path=customXml/itemProps6.xml><?xml version="1.0" encoding="utf-8"?>
<ds:datastoreItem xmlns:ds="http://schemas.openxmlformats.org/officeDocument/2006/customXml" ds:itemID="{255B7FDA-1106-4372-997E-8FE17782560C}"/>
</file>

<file path=customXml/itemProps7.xml><?xml version="1.0" encoding="utf-8"?>
<ds:datastoreItem xmlns:ds="http://schemas.openxmlformats.org/officeDocument/2006/customXml" ds:itemID="{77BAC0C3-7CB7-4C3D-8C63-B3C372721FB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Dawe John</dc:creator>
  <cp:keywords/>
  <dc:description/>
  <cp:lastModifiedBy>i:0#.f|membership|ben.meredeen@lgbce.org.uk</cp:lastModifiedBy>
  <cp:revision/>
  <dcterms:created xsi:type="dcterms:W3CDTF">2002-01-23T12:13:56Z</dcterms:created>
  <dcterms:modified xsi:type="dcterms:W3CDTF">2023-02-22T11:07:57Z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0x010100E7BD6A8A66F7CB4BBA2B02F0531791BE0026A9A75CCCA16F4693F1FE45F71519DE00ECC927025E5F1444B3381AEFBAF9D583</vt:lpwstr>
  </property>
  <property fmtid="{D5CDD505-2E9C-101B-9397-08002B2CF9AE}" pid="3" name="CType">
    <vt:lpwstr/>
  </property>
  <property fmtid="{D5CDD505-2E9C-101B-9397-08002B2CF9AE}" pid="4" name="LGCS">
    <vt:lpwstr/>
  </property>
  <property fmtid="{D5CDD505-2E9C-101B-9397-08002B2CF9AE}" pid="5" name="_dlc_DocId">
    <vt:lpwstr>XY4H3KFN222D-72591952-227586</vt:lpwstr>
  </property>
  <property fmtid="{D5CDD505-2E9C-101B-9397-08002B2CF9AE}" pid="6" name="_dlc_DocIdItemGuid">
    <vt:lpwstr>a0583f6e-83f5-4a4d-8259-8db6cc48c469</vt:lpwstr>
  </property>
  <property fmtid="{D5CDD505-2E9C-101B-9397-08002B2CF9AE}" pid="7" name="_dlc_DocIdUrl">
    <vt:lpwstr>https://lbbd.sharepoint.com/teams/T0784-INT-LawG-Govern-Elec-Ser/_layouts/15/DocIdRedir.aspx?ID=XY4H3KFN222D-72591952-227586, XY4H3KFN222D-72591952-227586</vt:lpwstr>
  </property>
  <property fmtid="{D5CDD505-2E9C-101B-9397-08002B2CF9AE}" pid="8" name="Financial_x0020_Year">
    <vt:lpwstr/>
  </property>
  <property fmtid="{D5CDD505-2E9C-101B-9397-08002B2CF9AE}" pid="9" name="a8455ed1fd22475083a09a91de16b8fd">
    <vt:lpwstr/>
  </property>
  <property fmtid="{D5CDD505-2E9C-101B-9397-08002B2CF9AE}" pid="10" name="Financial Year">
    <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13" name="AuthorityName">
    <vt:lpwstr>110;#Dudley|9049cfc2-d5f3-4f1c-8dda-51ec4cb60d60</vt:lpwstr>
  </property>
  <property fmtid="{D5CDD505-2E9C-101B-9397-08002B2CF9AE}" pid="14" name="Order">
    <vt:r8>24800</vt:r8>
  </property>
  <property fmtid="{D5CDD505-2E9C-101B-9397-08002B2CF9AE}" pid="15" name="xd_Signature">
    <vt:bool>false</vt:bool>
  </property>
  <property fmtid="{D5CDD505-2E9C-101B-9397-08002B2CF9AE}" pid="16" name="xd_ProgID">
    <vt:lpwstr/>
  </property>
  <property fmtid="{D5CDD505-2E9C-101B-9397-08002B2CF9AE}" pid="17" name="ComplianceAssetId">
    <vt:lpwstr/>
  </property>
  <property fmtid="{D5CDD505-2E9C-101B-9397-08002B2CF9AE}" pid="18" name="TemplateUrl">
    <vt:lpwstr/>
  </property>
  <property fmtid="{D5CDD505-2E9C-101B-9397-08002B2CF9AE}" pid="19" name="AuthorIds_UIVersion_1024">
    <vt:lpwstr>48</vt:lpwstr>
  </property>
  <property fmtid="{D5CDD505-2E9C-101B-9397-08002B2CF9AE}" pid="20" name="AuthorIds_UIVersion_1536">
    <vt:lpwstr>47</vt:lpwstr>
  </property>
  <property fmtid="{D5CDD505-2E9C-101B-9397-08002B2CF9AE}" pid="21" name="MediaServiceImageTags">
    <vt:lpwstr/>
  </property>
</Properties>
</file>