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Projects\Electoral Boundary Forecasting\Files from Boundary Commission\Information Request Pack\Base Files for Submission\"/>
    </mc:Choice>
  </mc:AlternateContent>
  <xr:revisionPtr revIDLastSave="0" documentId="13_ncr:1_{F61F0057-8FD7-4A14-AE67-04314701F643}" xr6:coauthVersionLast="47" xr6:coauthVersionMax="47" xr10:uidLastSave="{00000000-0000-0000-0000-000000000000}"/>
  <bookViews>
    <workbookView xWindow="28690" yWindow="-110" windowWidth="24220" windowHeight="13120" activeTab="1" xr2:uid="{00000000-000D-0000-FFFF-FFFF00000000}"/>
  </bookViews>
  <sheets>
    <sheet name="Read me!" sheetId="6" r:id="rId1"/>
    <sheet name="Electoral data" sheetId="7" r:id="rId2"/>
  </sheets>
  <definedNames>
    <definedName name="_xlnm._FilterDatabase" localSheetId="1" hidden="1">'Electoral data'!$K$12:$P$97</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7" l="1"/>
  <c r="M5" i="7" l="1"/>
  <c r="L5" i="7"/>
  <c r="O14" i="7"/>
  <c r="O49" i="7"/>
  <c r="O58" i="7"/>
  <c r="O79" i="7"/>
  <c r="O15" i="7"/>
  <c r="O16" i="7"/>
  <c r="O17" i="7"/>
  <c r="O42" i="7"/>
  <c r="O47" i="7"/>
  <c r="O75" i="7"/>
  <c r="O80" i="7"/>
  <c r="O81" i="7"/>
  <c r="O18" i="7"/>
  <c r="O19" i="7"/>
  <c r="O20" i="7"/>
  <c r="O21" i="7"/>
  <c r="O25" i="7"/>
  <c r="O26" i="7"/>
  <c r="O41" i="7"/>
  <c r="O65" i="7"/>
  <c r="O76" i="7"/>
  <c r="O23" i="7"/>
  <c r="O27" i="7"/>
  <c r="O28" i="7"/>
  <c r="O29" i="7"/>
  <c r="O30" i="7"/>
  <c r="O40" i="7"/>
  <c r="O66" i="7"/>
  <c r="O68" i="7"/>
  <c r="O71" i="7"/>
  <c r="O13" i="7"/>
  <c r="O35" i="7"/>
  <c r="O36" i="7"/>
  <c r="O52" i="7"/>
  <c r="O53" i="7"/>
  <c r="O54" i="7"/>
  <c r="O57" i="7"/>
  <c r="O70" i="7"/>
  <c r="O82" i="7"/>
  <c r="O24" i="7"/>
  <c r="O31" i="7"/>
  <c r="O38" i="7"/>
  <c r="O50" i="7"/>
  <c r="O55" i="7"/>
  <c r="O56" i="7"/>
  <c r="O77" i="7"/>
  <c r="O43" i="7"/>
  <c r="O44" i="7"/>
  <c r="O45" i="7"/>
  <c r="O48" i="7"/>
  <c r="O51" i="7"/>
  <c r="O67" i="7"/>
  <c r="O59" i="7"/>
  <c r="O60" i="7"/>
  <c r="O61" i="7"/>
  <c r="O62" i="7"/>
  <c r="O63" i="7"/>
  <c r="O22" i="7"/>
  <c r="O32" i="7"/>
  <c r="O33" i="7"/>
  <c r="O34" i="7"/>
  <c r="O39" i="7"/>
  <c r="O46" i="7"/>
  <c r="O72" i="7"/>
  <c r="O73" i="7"/>
  <c r="O37" i="7"/>
  <c r="O64" i="7"/>
  <c r="O69" i="7"/>
  <c r="O74" i="7"/>
  <c r="O83" i="7"/>
  <c r="O84" i="7"/>
  <c r="O85" i="7"/>
  <c r="O86" i="7"/>
  <c r="O87" i="7"/>
  <c r="O88" i="7"/>
  <c r="O89" i="7"/>
  <c r="O90" i="7"/>
  <c r="O91" i="7"/>
  <c r="O92" i="7"/>
  <c r="O93" i="7"/>
  <c r="O94" i="7"/>
  <c r="O95" i="7"/>
  <c r="O96" i="7"/>
  <c r="O97" i="7"/>
  <c r="M14" i="7"/>
  <c r="M49" i="7"/>
  <c r="M58" i="7"/>
  <c r="M79" i="7"/>
  <c r="M15" i="7"/>
  <c r="M16" i="7"/>
  <c r="M17" i="7"/>
  <c r="M42" i="7"/>
  <c r="M47" i="7"/>
  <c r="M75" i="7"/>
  <c r="M80" i="7"/>
  <c r="M81" i="7"/>
  <c r="M18" i="7"/>
  <c r="M19" i="7"/>
  <c r="M20" i="7"/>
  <c r="M21" i="7"/>
  <c r="M25" i="7"/>
  <c r="M26" i="7"/>
  <c r="M41" i="7"/>
  <c r="M65" i="7"/>
  <c r="M76" i="7"/>
  <c r="M23" i="7"/>
  <c r="M27" i="7"/>
  <c r="M28" i="7"/>
  <c r="M29" i="7"/>
  <c r="M30" i="7"/>
  <c r="M40" i="7"/>
  <c r="M66" i="7"/>
  <c r="M68" i="7"/>
  <c r="M71" i="7"/>
  <c r="M13" i="7"/>
  <c r="M35" i="7"/>
  <c r="M36" i="7"/>
  <c r="M52" i="7"/>
  <c r="M53" i="7"/>
  <c r="M54" i="7"/>
  <c r="M57" i="7"/>
  <c r="M70" i="7"/>
  <c r="M82" i="7"/>
  <c r="M24" i="7"/>
  <c r="M31" i="7"/>
  <c r="M38" i="7"/>
  <c r="M50" i="7"/>
  <c r="M55" i="7"/>
  <c r="M56" i="7"/>
  <c r="M77" i="7"/>
  <c r="M43" i="7"/>
  <c r="M44" i="7"/>
  <c r="M45" i="7"/>
  <c r="M48" i="7"/>
  <c r="M51" i="7"/>
  <c r="M67" i="7"/>
  <c r="M59" i="7"/>
  <c r="M60" i="7"/>
  <c r="M61" i="7"/>
  <c r="M62" i="7"/>
  <c r="M63" i="7"/>
  <c r="M22" i="7"/>
  <c r="M32" i="7"/>
  <c r="M33" i="7"/>
  <c r="M34" i="7"/>
  <c r="M39" i="7"/>
  <c r="M46" i="7"/>
  <c r="M72" i="7"/>
  <c r="M73" i="7"/>
  <c r="M37" i="7"/>
  <c r="M64" i="7"/>
  <c r="M69" i="7"/>
  <c r="M74" i="7"/>
  <c r="M83" i="7"/>
  <c r="M84" i="7"/>
  <c r="M85" i="7"/>
  <c r="M86" i="7"/>
  <c r="M87" i="7"/>
  <c r="M88" i="7"/>
  <c r="M89" i="7"/>
  <c r="M90" i="7"/>
  <c r="M91" i="7"/>
  <c r="M92" i="7"/>
  <c r="M93" i="7"/>
  <c r="M94" i="7"/>
  <c r="M95" i="7"/>
  <c r="M96" i="7"/>
  <c r="M97" i="7"/>
  <c r="O78" i="7"/>
  <c r="M78" i="7"/>
  <c r="P95" i="7" l="1"/>
  <c r="N95" i="7"/>
  <c r="P94" i="7"/>
  <c r="N94" i="7"/>
  <c r="P93" i="7"/>
  <c r="N93" i="7"/>
  <c r="P92" i="7"/>
  <c r="N92" i="7"/>
  <c r="P91" i="7"/>
  <c r="N91" i="7"/>
  <c r="N83" i="7"/>
  <c r="P83" i="7"/>
  <c r="N84" i="7"/>
  <c r="P84" i="7"/>
  <c r="N85" i="7"/>
  <c r="P85" i="7"/>
  <c r="N86" i="7"/>
  <c r="P86" i="7"/>
  <c r="N87" i="7"/>
  <c r="P87" i="7"/>
  <c r="N88" i="7"/>
  <c r="P88" i="7"/>
  <c r="N89" i="7"/>
  <c r="P89" i="7"/>
  <c r="N90" i="7"/>
  <c r="P90" i="7"/>
  <c r="L4" i="7"/>
  <c r="L6" i="7" s="1"/>
  <c r="N78" i="7" s="1"/>
  <c r="M6" i="7" l="1"/>
  <c r="P49" i="7" s="1"/>
  <c r="P79" i="7" l="1"/>
  <c r="P51" i="7"/>
  <c r="P33" i="7"/>
  <c r="P54" i="7"/>
  <c r="P39" i="7"/>
  <c r="P57" i="7"/>
  <c r="P82" i="7"/>
  <c r="P50" i="7"/>
  <c r="P48" i="7"/>
  <c r="P72" i="7"/>
  <c r="P76" i="7"/>
  <c r="P26" i="7"/>
  <c r="P70" i="7"/>
  <c r="P15" i="7"/>
  <c r="P30" i="7"/>
  <c r="P18" i="7"/>
  <c r="P59" i="7"/>
  <c r="P62" i="7"/>
  <c r="P43" i="7"/>
  <c r="P66" i="7"/>
  <c r="P68" i="7"/>
  <c r="P75" i="7"/>
  <c r="P61" i="7"/>
  <c r="P34" i="7"/>
  <c r="P42" i="7"/>
  <c r="P17" i="7"/>
  <c r="P23" i="7"/>
  <c r="P38" i="7"/>
  <c r="P71" i="7"/>
  <c r="P77" i="7"/>
  <c r="P13" i="7"/>
  <c r="P73" i="7"/>
  <c r="P35" i="7"/>
  <c r="P16" i="7"/>
  <c r="P27" i="7"/>
  <c r="P52" i="7"/>
  <c r="P24" i="7"/>
  <c r="P45" i="7"/>
  <c r="P55" i="7"/>
  <c r="P41" i="7"/>
  <c r="P40" i="7"/>
  <c r="P20" i="7"/>
  <c r="P28" i="7"/>
  <c r="P21" i="7"/>
  <c r="P80" i="7"/>
  <c r="P36" i="7"/>
  <c r="P31" i="7"/>
  <c r="P60" i="7"/>
  <c r="P46" i="7"/>
  <c r="P67" i="7"/>
  <c r="P29" i="7"/>
  <c r="P22" i="7"/>
  <c r="P81" i="7"/>
  <c r="P19" i="7"/>
  <c r="P78" i="7"/>
  <c r="P58" i="7"/>
  <c r="P25" i="7"/>
  <c r="P47" i="7"/>
  <c r="P63" i="7"/>
  <c r="P14" i="7"/>
  <c r="P65" i="7"/>
  <c r="P53" i="7"/>
  <c r="P56" i="7"/>
  <c r="P44" i="7"/>
  <c r="P64" i="7"/>
  <c r="P32" i="7"/>
  <c r="P69" i="7"/>
  <c r="P74" i="7"/>
  <c r="P37" i="7"/>
  <c r="N64" i="7"/>
  <c r="N74" i="7"/>
  <c r="N69" i="7"/>
  <c r="N37" i="7"/>
  <c r="N22" i="7"/>
  <c r="N33" i="7"/>
  <c r="N39" i="7"/>
  <c r="N72" i="7"/>
  <c r="N32" i="7"/>
  <c r="N34" i="7"/>
  <c r="N46" i="7"/>
  <c r="N73" i="7"/>
  <c r="N59" i="7"/>
  <c r="N61" i="7"/>
  <c r="N63" i="7"/>
  <c r="N60" i="7"/>
  <c r="N62" i="7"/>
  <c r="N48" i="7"/>
  <c r="N67" i="7"/>
  <c r="N51" i="7"/>
  <c r="N44" i="7"/>
  <c r="N45" i="7"/>
  <c r="N43" i="7"/>
  <c r="N31" i="7"/>
  <c r="N56" i="7"/>
  <c r="N24" i="7"/>
  <c r="N55" i="7"/>
  <c r="N77" i="7"/>
  <c r="N50" i="7"/>
  <c r="N38" i="7"/>
  <c r="N13" i="7"/>
  <c r="N36" i="7"/>
  <c r="N53" i="7"/>
  <c r="N57" i="7"/>
  <c r="N82" i="7"/>
  <c r="N52" i="7"/>
  <c r="N70" i="7"/>
  <c r="N35" i="7"/>
  <c r="N54" i="7"/>
  <c r="N23" i="7"/>
  <c r="N28" i="7"/>
  <c r="N30" i="7"/>
  <c r="N66" i="7"/>
  <c r="N71" i="7"/>
  <c r="N29" i="7"/>
  <c r="N40" i="7"/>
  <c r="N68" i="7"/>
  <c r="N27" i="7"/>
  <c r="N21" i="7"/>
  <c r="N26" i="7"/>
  <c r="N65" i="7"/>
  <c r="N25" i="7"/>
  <c r="N41" i="7"/>
  <c r="N76" i="7"/>
  <c r="N20" i="7"/>
  <c r="N19" i="7"/>
  <c r="N18" i="7"/>
  <c r="N58" i="7"/>
  <c r="N79" i="7"/>
  <c r="N47" i="7"/>
  <c r="N17" i="7"/>
  <c r="N15" i="7"/>
  <c r="N42" i="7"/>
  <c r="N80" i="7"/>
  <c r="N81" i="7"/>
  <c r="N16" i="7"/>
  <c r="N14" i="7"/>
  <c r="N75" i="7"/>
  <c r="N49" i="7"/>
</calcChain>
</file>

<file path=xl/sharedStrings.xml><?xml version="1.0" encoding="utf-8"?>
<sst xmlns="http://schemas.openxmlformats.org/spreadsheetml/2006/main" count="3454" uniqueCount="1307">
  <si>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</si>
  <si>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</si>
  <si>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</si>
  <si>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</si>
  <si>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</si>
  <si>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</si>
  <si>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</si>
  <si>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</si>
  <si>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</si>
  <si>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</si>
  <si>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</si>
  <si>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</si>
  <si>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</si>
  <si>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4:</t>
  </si>
  <si>
    <t xml:space="preserve">If the polling district is in a parish which is part of a joint or grouped parish council, fill in the name of this group in column F.  Make sure that this column is filled in for all parishes in the group.
</t>
  </si>
  <si>
    <t>5:</t>
  </si>
  <si>
    <t>6:</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</si>
  <si>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</si>
  <si>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</si>
  <si>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</si>
  <si>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</si>
  <si>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</si>
  <si>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</si>
  <si>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</si>
  <si>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</si>
  <si>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</si>
  <si>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</si>
  <si>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</si>
  <si>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</si>
  <si>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</si>
  <si>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</si>
  <si>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</si>
  <si>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</si>
  <si>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</si>
  <si>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</si>
  <si>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</si>
  <si>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</si>
  <si>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</si>
  <si>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</si>
  <si>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</si>
  <si>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</si>
  <si>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</si>
  <si>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</si>
  <si>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Electorate 2022</t>
  </si>
  <si>
    <t>Electorate 2029</t>
  </si>
  <si>
    <t>Variance 2022</t>
  </si>
  <si>
    <t>Variance 2029</t>
  </si>
  <si>
    <t>Jonathan Ashby</t>
  </si>
  <si>
    <t>jonathan.ashby@lgbce.org.uk</t>
  </si>
  <si>
    <t>0300 500 1274</t>
  </si>
  <si>
    <t>Essex</t>
  </si>
  <si>
    <t>Existing division</t>
  </si>
  <si>
    <t>Name of division</t>
  </si>
  <si>
    <t>Number of cllrs per division</t>
  </si>
  <si>
    <t xml:space="preserve">Fill in the existing division name in column G.
</t>
  </si>
  <si>
    <t xml:space="preserve">Once you have entered all the electoral data in columms B to I, then put in the names of the divisions in column K.  The spreadsheet will match what you type in column K to what you put in column G.  It will add up the electorates of the polling districts in each division. 
</t>
  </si>
  <si>
    <t xml:space="preserve">In column L enter the number of councillors for each division.  Once all the numbers are entered, you will be able to see whether the division is over-represented or under-represented, and by what percentage.  (This will only work when the number of councillors has been filled in for all divisions.)
</t>
  </si>
  <si>
    <t xml:space="preserve">If the polling district is in a parish, fill in the columns for parish (column D) and parish ward (column E).  If there are no parish ward in the parish, or the polling district is in an unparished area, leave this blank.
</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</si>
  <si>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</si>
  <si>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Pitsea</t>
  </si>
  <si>
    <t>Wickford Crouch</t>
  </si>
  <si>
    <t>Bocking</t>
  </si>
  <si>
    <t>Braintree Eastern</t>
  </si>
  <si>
    <t>Braintree Town</t>
  </si>
  <si>
    <t>Halstead</t>
  </si>
  <si>
    <t>Hedingham</t>
  </si>
  <si>
    <t>Three Fields With Great Notley</t>
  </si>
  <si>
    <t>Witham Northern</t>
  </si>
  <si>
    <t>Witham Southern</t>
  </si>
  <si>
    <t>Brentwood Hutton</t>
  </si>
  <si>
    <t>Brentwood North</t>
  </si>
  <si>
    <t>Brentwood Rural</t>
  </si>
  <si>
    <t>Brentwood South</t>
  </si>
  <si>
    <t>Canvey Island East</t>
  </si>
  <si>
    <t>Canvey Island West</t>
  </si>
  <si>
    <t>Hadleigh</t>
  </si>
  <si>
    <t>South Benfleet</t>
  </si>
  <si>
    <t>Thundersley</t>
  </si>
  <si>
    <t>Broomfield And Writtle</t>
  </si>
  <si>
    <t>Chelmer</t>
  </si>
  <si>
    <t>Chelmsford Central</t>
  </si>
  <si>
    <t>Chelmsford North</t>
  </si>
  <si>
    <t>Chelmsford West</t>
  </si>
  <si>
    <t>Great Baddow</t>
  </si>
  <si>
    <t>South Woodham Ferrers</t>
  </si>
  <si>
    <t>Springfield</t>
  </si>
  <si>
    <t>Stock</t>
  </si>
  <si>
    <t>Abbey</t>
  </si>
  <si>
    <t>Constable</t>
  </si>
  <si>
    <t>Drury</t>
  </si>
  <si>
    <t>Maypole</t>
  </si>
  <si>
    <t>Loughton Central</t>
  </si>
  <si>
    <t>Waltham Abbey</t>
  </si>
  <si>
    <t>Harlow North</t>
  </si>
  <si>
    <t>Harlow South East</t>
  </si>
  <si>
    <t>Harlow West</t>
  </si>
  <si>
    <t>Maldon</t>
  </si>
  <si>
    <t>Southminster</t>
  </si>
  <si>
    <t>Rayleigh North</t>
  </si>
  <si>
    <t>Rayleigh South</t>
  </si>
  <si>
    <t>Rochford North</t>
  </si>
  <si>
    <t>Rochford South</t>
  </si>
  <si>
    <t>Rochford West</t>
  </si>
  <si>
    <t>Brightlingsea</t>
  </si>
  <si>
    <t>Clacton East</t>
  </si>
  <si>
    <t>Clacton North</t>
  </si>
  <si>
    <t>Clacton West</t>
  </si>
  <si>
    <t>Frinton And Walton</t>
  </si>
  <si>
    <t>Harwich</t>
  </si>
  <si>
    <t>Tendring Rural East</t>
  </si>
  <si>
    <t>Tendring Rural West</t>
  </si>
  <si>
    <t>Dunmow</t>
  </si>
  <si>
    <t>Saffron Walden</t>
  </si>
  <si>
    <t>Stansted</t>
  </si>
  <si>
    <t>Thaxted</t>
  </si>
  <si>
    <t>BA</t>
  </si>
  <si>
    <t>Billericay Town Council</t>
  </si>
  <si>
    <t>Billericay &amp; Burstead</t>
  </si>
  <si>
    <t>BB</t>
  </si>
  <si>
    <t>BC</t>
  </si>
  <si>
    <t>BD</t>
  </si>
  <si>
    <t>BE</t>
  </si>
  <si>
    <t>BF</t>
  </si>
  <si>
    <t>BG</t>
  </si>
  <si>
    <t>BH</t>
  </si>
  <si>
    <t>BI</t>
  </si>
  <si>
    <t>BJ</t>
  </si>
  <si>
    <t>BK</t>
  </si>
  <si>
    <t>BL</t>
  </si>
  <si>
    <t>BM</t>
  </si>
  <si>
    <t>BN</t>
  </si>
  <si>
    <t>Noak Bridge</t>
  </si>
  <si>
    <t>BO</t>
  </si>
  <si>
    <t>BP</t>
  </si>
  <si>
    <t>BQ</t>
  </si>
  <si>
    <t>Ramsden Crays</t>
  </si>
  <si>
    <t>BR</t>
  </si>
  <si>
    <t>BS</t>
  </si>
  <si>
    <t>BT</t>
  </si>
  <si>
    <t>Laindon Park &amp; Fryerns</t>
  </si>
  <si>
    <t>BU</t>
  </si>
  <si>
    <t>BV</t>
  </si>
  <si>
    <t>BW</t>
  </si>
  <si>
    <t>BX</t>
  </si>
  <si>
    <t>BY</t>
  </si>
  <si>
    <t>BZ</t>
  </si>
  <si>
    <t>CA</t>
  </si>
  <si>
    <t>CB</t>
  </si>
  <si>
    <t>CC</t>
  </si>
  <si>
    <t>CD</t>
  </si>
  <si>
    <t>CE</t>
  </si>
  <si>
    <t>CF</t>
  </si>
  <si>
    <t>CG</t>
  </si>
  <si>
    <t>CH</t>
  </si>
  <si>
    <t>CI</t>
  </si>
  <si>
    <t>CJ</t>
  </si>
  <si>
    <t>DA</t>
  </si>
  <si>
    <t>Westley Heights</t>
  </si>
  <si>
    <t>DB</t>
  </si>
  <si>
    <t>DC</t>
  </si>
  <si>
    <t>DD</t>
  </si>
  <si>
    <t>DE</t>
  </si>
  <si>
    <t>DF-A</t>
  </si>
  <si>
    <t>DF-B</t>
  </si>
  <si>
    <t>DG</t>
  </si>
  <si>
    <t>DH</t>
  </si>
  <si>
    <t>DI</t>
  </si>
  <si>
    <t>DJ</t>
  </si>
  <si>
    <t>DK</t>
  </si>
  <si>
    <t>DL</t>
  </si>
  <si>
    <t>DM</t>
  </si>
  <si>
    <t>DN</t>
  </si>
  <si>
    <t>Bowers Gifford &amp; North Benfleet</t>
  </si>
  <si>
    <t>DO</t>
  </si>
  <si>
    <t>DP</t>
  </si>
  <si>
    <t>DQ</t>
  </si>
  <si>
    <t>DR</t>
  </si>
  <si>
    <t>DS</t>
  </si>
  <si>
    <t>DT</t>
  </si>
  <si>
    <t>DU</t>
  </si>
  <si>
    <t>DV</t>
  </si>
  <si>
    <t>EA</t>
  </si>
  <si>
    <t>Wickford Town Council</t>
  </si>
  <si>
    <t>Wickford Castledon</t>
  </si>
  <si>
    <t>EB</t>
  </si>
  <si>
    <t>EC</t>
  </si>
  <si>
    <t>Wickford North</t>
  </si>
  <si>
    <t>ED</t>
  </si>
  <si>
    <t>EE</t>
  </si>
  <si>
    <t>Shotgate</t>
  </si>
  <si>
    <t>EF</t>
  </si>
  <si>
    <t>EG</t>
  </si>
  <si>
    <t>Wickford Park</t>
  </si>
  <si>
    <t>EH</t>
  </si>
  <si>
    <t>EI</t>
  </si>
  <si>
    <t>AA</t>
  </si>
  <si>
    <t>AB</t>
  </si>
  <si>
    <t>AC</t>
  </si>
  <si>
    <t>AD</t>
  </si>
  <si>
    <t>AE</t>
  </si>
  <si>
    <t>AF</t>
  </si>
  <si>
    <t>AG</t>
  </si>
  <si>
    <t>AH</t>
  </si>
  <si>
    <t>AJ</t>
  </si>
  <si>
    <t>AK</t>
  </si>
  <si>
    <t>AL</t>
  </si>
  <si>
    <t>AM</t>
  </si>
  <si>
    <t>AN</t>
  </si>
  <si>
    <t>AO</t>
  </si>
  <si>
    <t>AP</t>
  </si>
  <si>
    <t>AQ</t>
  </si>
  <si>
    <t>AQ (1)</t>
  </si>
  <si>
    <t>AR</t>
  </si>
  <si>
    <t>AS(1)</t>
  </si>
  <si>
    <t>AS(2)</t>
  </si>
  <si>
    <t>AT</t>
  </si>
  <si>
    <t>AU</t>
  </si>
  <si>
    <t>AV</t>
  </si>
  <si>
    <t>AW</t>
  </si>
  <si>
    <t>AX</t>
  </si>
  <si>
    <t>AY(1)</t>
  </si>
  <si>
    <t>AY(2)</t>
  </si>
  <si>
    <t>AZ(1)</t>
  </si>
  <si>
    <t>AZ(2)</t>
  </si>
  <si>
    <t>CK</t>
  </si>
  <si>
    <t>CL</t>
  </si>
  <si>
    <t>CM</t>
  </si>
  <si>
    <t>CN</t>
  </si>
  <si>
    <t>CO</t>
  </si>
  <si>
    <t xml:space="preserve">DE </t>
  </si>
  <si>
    <t>DF (1)</t>
  </si>
  <si>
    <t>DF (2)</t>
  </si>
  <si>
    <t>DW</t>
  </si>
  <si>
    <t>DX</t>
  </si>
  <si>
    <t>DY</t>
  </si>
  <si>
    <t>DZ</t>
  </si>
  <si>
    <t>EJ</t>
  </si>
  <si>
    <t>EK</t>
  </si>
  <si>
    <t>EL</t>
  </si>
  <si>
    <t>EM</t>
  </si>
  <si>
    <t>EN</t>
  </si>
  <si>
    <t>EO</t>
  </si>
  <si>
    <t>Black Notley</t>
  </si>
  <si>
    <t>&lt;None&gt;</t>
  </si>
  <si>
    <t>Fairstead</t>
  </si>
  <si>
    <t>Faulkbourne</t>
  </si>
  <si>
    <t>Terling</t>
  </si>
  <si>
    <t>White Notley</t>
  </si>
  <si>
    <t>Bradwell</t>
  </si>
  <si>
    <t>Rivenhall</t>
  </si>
  <si>
    <t>Witham</t>
  </si>
  <si>
    <t>Witham (North Ward)</t>
  </si>
  <si>
    <t>Silver End</t>
  </si>
  <si>
    <t>Coggeshall</t>
  </si>
  <si>
    <t>Coggeshall (North Ward)</t>
  </si>
  <si>
    <t>Coggeshall (South Ward)</t>
  </si>
  <si>
    <t>Feering</t>
  </si>
  <si>
    <t>Cressing</t>
  </si>
  <si>
    <t>Stisted</t>
  </si>
  <si>
    <t>Gosfield</t>
  </si>
  <si>
    <t>Greenstead Green &amp; Halstead Rural</t>
  </si>
  <si>
    <t>G`stead G`n &amp; Hals`d Rural (Greenstead Green Ward)</t>
  </si>
  <si>
    <t>Greenstead Green &amp; Halstead Rural (West Ward)</t>
  </si>
  <si>
    <t>Three Fields with Great Notley</t>
  </si>
  <si>
    <t>Great Notley</t>
  </si>
  <si>
    <t>Hatfield Peverel</t>
  </si>
  <si>
    <t>Kelvedon</t>
  </si>
  <si>
    <t>The Salings</t>
  </si>
  <si>
    <t>Panfield</t>
  </si>
  <si>
    <t>Shalford</t>
  </si>
  <si>
    <t>Rayne</t>
  </si>
  <si>
    <t>Colne Engaine</t>
  </si>
  <si>
    <t>Earls Colne</t>
  </si>
  <si>
    <t>White Colne</t>
  </si>
  <si>
    <t>Finchingfield</t>
  </si>
  <si>
    <t>Finchingfield (Cornish Hall End Ward)</t>
  </si>
  <si>
    <t>Finchingfield (Finchingfield Ward)</t>
  </si>
  <si>
    <t>Great Bardfield</t>
  </si>
  <si>
    <t>Wethersfield</t>
  </si>
  <si>
    <t>Wethersfield (Blackmore End Ward)</t>
  </si>
  <si>
    <t>Wethersfield (Wethersfield Ward)</t>
  </si>
  <si>
    <t>Witham (Central Ward)</t>
  </si>
  <si>
    <t>Witham (Hatfield Ward)</t>
  </si>
  <si>
    <t>Witham (South Ward)</t>
  </si>
  <si>
    <t>Witham (West Ward)</t>
  </si>
  <si>
    <t>Helions Bumpstead</t>
  </si>
  <si>
    <t>Steeple Bumpstead</t>
  </si>
  <si>
    <t>Sturmer</t>
  </si>
  <si>
    <t>St Andrews (North Ward)</t>
  </si>
  <si>
    <t>St Andrews (South Ward)</t>
  </si>
  <si>
    <t>Holy Trinity (North Ward)</t>
  </si>
  <si>
    <t>Holy Trinity (South Ward)</t>
  </si>
  <si>
    <t>Castle Hedingham</t>
  </si>
  <si>
    <t>Gestingthorpe</t>
  </si>
  <si>
    <t>Great Maplestead</t>
  </si>
  <si>
    <t>Little Maplestead</t>
  </si>
  <si>
    <t>Sible Hedingham</t>
  </si>
  <si>
    <t>Wickham St Paul</t>
  </si>
  <si>
    <t>Belchamp Otten</t>
  </si>
  <si>
    <t>Belchamp St Paul</t>
  </si>
  <si>
    <t>Belchamp Walter</t>
  </si>
  <si>
    <t>Borley</t>
  </si>
  <si>
    <t>Bulmer</t>
  </si>
  <si>
    <t>Foxearth</t>
  </si>
  <si>
    <t>Liston</t>
  </si>
  <si>
    <t>Ovington</t>
  </si>
  <si>
    <t>Pentlow</t>
  </si>
  <si>
    <t>Tilbury Juxta Clare</t>
  </si>
  <si>
    <t>Alphamstone</t>
  </si>
  <si>
    <t>Bures Hamlet</t>
  </si>
  <si>
    <t>Great Henny</t>
  </si>
  <si>
    <t>Lamarsh</t>
  </si>
  <si>
    <t>Little Henny</t>
  </si>
  <si>
    <t>Middleton</t>
  </si>
  <si>
    <t>Pebmarsh</t>
  </si>
  <si>
    <t>Twinstead</t>
  </si>
  <si>
    <t>Ashen</t>
  </si>
  <si>
    <t>Birdbrook</t>
  </si>
  <si>
    <t>Ridgewell</t>
  </si>
  <si>
    <t>Stambourne</t>
  </si>
  <si>
    <t>Toppesfield</t>
  </si>
  <si>
    <t>Great Yeldham</t>
  </si>
  <si>
    <t>Little Yeldham</t>
  </si>
  <si>
    <t>FA</t>
  </si>
  <si>
    <t>GA</t>
  </si>
  <si>
    <t>GB</t>
  </si>
  <si>
    <t>HA</t>
  </si>
  <si>
    <t>HB</t>
  </si>
  <si>
    <t>JA</t>
  </si>
  <si>
    <t>JB</t>
  </si>
  <si>
    <t>LA</t>
  </si>
  <si>
    <t>LB</t>
  </si>
  <si>
    <t>MA</t>
  </si>
  <si>
    <t>KA</t>
  </si>
  <si>
    <t>KB</t>
  </si>
  <si>
    <t>KC</t>
  </si>
  <si>
    <t>KD</t>
  </si>
  <si>
    <t>KE</t>
  </si>
  <si>
    <t>NA</t>
  </si>
  <si>
    <t>NB</t>
  </si>
  <si>
    <t>NC</t>
  </si>
  <si>
    <t>PA</t>
  </si>
  <si>
    <t>PB</t>
  </si>
  <si>
    <t>PC</t>
  </si>
  <si>
    <t>QA</t>
  </si>
  <si>
    <t>QB</t>
  </si>
  <si>
    <t>QC</t>
  </si>
  <si>
    <t>QD</t>
  </si>
  <si>
    <t>Herongate &amp; Ingrave</t>
  </si>
  <si>
    <t>West Horndon</t>
  </si>
  <si>
    <t>Kelvedon Hatch</t>
  </si>
  <si>
    <t>Navestock</t>
  </si>
  <si>
    <t>Doddinghurst</t>
  </si>
  <si>
    <t>Ingatestone and Fryerning</t>
  </si>
  <si>
    <t>Mountnessing Village</t>
  </si>
  <si>
    <t>Blackmore, Hook End &amp; Wyatts Green</t>
  </si>
  <si>
    <t>(Blackmore Ward)</t>
  </si>
  <si>
    <t>Stondon Massey</t>
  </si>
  <si>
    <t>(Hook End &amp; Wyatts Green Ward)</t>
  </si>
  <si>
    <t>AS</t>
  </si>
  <si>
    <t>AY</t>
  </si>
  <si>
    <t>AZ</t>
  </si>
  <si>
    <t>Canvey Island Town Council</t>
  </si>
  <si>
    <t>Canvey Island North</t>
  </si>
  <si>
    <t>Canvey Island South</t>
  </si>
  <si>
    <t>Canvey Island Central</t>
  </si>
  <si>
    <t>Canvey Island Winter Gardens</t>
  </si>
  <si>
    <t>CAA</t>
  </si>
  <si>
    <t>CAB</t>
  </si>
  <si>
    <t>CAC</t>
  </si>
  <si>
    <t>CAD</t>
  </si>
  <si>
    <t>CBA</t>
  </si>
  <si>
    <t>CBB</t>
  </si>
  <si>
    <t>CCA</t>
  </si>
  <si>
    <t>CCB</t>
  </si>
  <si>
    <t>CDA</t>
  </si>
  <si>
    <t>CDB</t>
  </si>
  <si>
    <t>CEA</t>
  </si>
  <si>
    <t>CEB</t>
  </si>
  <si>
    <t>CFA</t>
  </si>
  <si>
    <t>CFB</t>
  </si>
  <si>
    <t>CFC</t>
  </si>
  <si>
    <t>CFD</t>
  </si>
  <si>
    <t>CGA</t>
  </si>
  <si>
    <t>CGB</t>
  </si>
  <si>
    <t>CGC</t>
  </si>
  <si>
    <t>CGD</t>
  </si>
  <si>
    <t>CGE</t>
  </si>
  <si>
    <t>CGF</t>
  </si>
  <si>
    <t>CGG</t>
  </si>
  <si>
    <t>CHA</t>
  </si>
  <si>
    <t>CHB</t>
  </si>
  <si>
    <t>CHC</t>
  </si>
  <si>
    <t>CJA</t>
  </si>
  <si>
    <t>CJB</t>
  </si>
  <si>
    <t>CKA</t>
  </si>
  <si>
    <t>CKB</t>
  </si>
  <si>
    <t>CKC</t>
  </si>
  <si>
    <t>CLA</t>
  </si>
  <si>
    <t>CLB</t>
  </si>
  <si>
    <t>CLC</t>
  </si>
  <si>
    <t>CLD</t>
  </si>
  <si>
    <t>CMA</t>
  </si>
  <si>
    <t>CMB</t>
  </si>
  <si>
    <t>CNA</t>
  </si>
  <si>
    <t>CNB</t>
  </si>
  <si>
    <t>CNC</t>
  </si>
  <si>
    <t>COA</t>
  </si>
  <si>
    <t>COB</t>
  </si>
  <si>
    <t>MAA</t>
  </si>
  <si>
    <t>MAB</t>
  </si>
  <si>
    <t>MAC</t>
  </si>
  <si>
    <t>MAD</t>
  </si>
  <si>
    <t>MAE</t>
  </si>
  <si>
    <t>MBA</t>
  </si>
  <si>
    <t>MBB</t>
  </si>
  <si>
    <t>MBC</t>
  </si>
  <si>
    <t>MBD</t>
  </si>
  <si>
    <t>MBE</t>
  </si>
  <si>
    <t>MCA</t>
  </si>
  <si>
    <t>MCB</t>
  </si>
  <si>
    <t>MCC</t>
  </si>
  <si>
    <t>MDA</t>
  </si>
  <si>
    <t>MDB</t>
  </si>
  <si>
    <t>MDC</t>
  </si>
  <si>
    <t>MDD</t>
  </si>
  <si>
    <t>MDE</t>
  </si>
  <si>
    <t>MEA</t>
  </si>
  <si>
    <t>MEB</t>
  </si>
  <si>
    <t>MFA</t>
  </si>
  <si>
    <t>MFB</t>
  </si>
  <si>
    <t>SAA</t>
  </si>
  <si>
    <t>SAB</t>
  </si>
  <si>
    <t>SAC</t>
  </si>
  <si>
    <t>SBA</t>
  </si>
  <si>
    <t>SBB</t>
  </si>
  <si>
    <t>SBC</t>
  </si>
  <si>
    <t>SBD</t>
  </si>
  <si>
    <t>SBE</t>
  </si>
  <si>
    <t>SBF</t>
  </si>
  <si>
    <t>SBG</t>
  </si>
  <si>
    <t>SCA</t>
  </si>
  <si>
    <t>SCB</t>
  </si>
  <si>
    <t>SCC</t>
  </si>
  <si>
    <t>SCD</t>
  </si>
  <si>
    <t>SCE</t>
  </si>
  <si>
    <t>SCF</t>
  </si>
  <si>
    <t>SDA</t>
  </si>
  <si>
    <t>SDB</t>
  </si>
  <si>
    <t>Springfield (Chelmer Village &amp; Beaulieu Park Ward)</t>
  </si>
  <si>
    <t>Galleywood</t>
  </si>
  <si>
    <t>Galleywood (East Ward)</t>
  </si>
  <si>
    <t>Galleywood (West Ward)</t>
  </si>
  <si>
    <t>Great Baddow (Baddow Road Ward)</t>
  </si>
  <si>
    <t>Great Baddow (Village Ward)</t>
  </si>
  <si>
    <t>Great Baddow (Rothmans Ward)</t>
  </si>
  <si>
    <t>Springfield (North Ward)</t>
  </si>
  <si>
    <t>Woodham Ferrers and Bicknacre</t>
  </si>
  <si>
    <t>Woodham Ferrers and Bicknacre (Bicknacre Ward)</t>
  </si>
  <si>
    <t>Woodham Ferrers and Bicknacre (Village Ward)</t>
  </si>
  <si>
    <t>East Hanningfield</t>
  </si>
  <si>
    <t>West Hanningfield</t>
  </si>
  <si>
    <t>Little Baddow</t>
  </si>
  <si>
    <t>Danbury</t>
  </si>
  <si>
    <t>Sandon</t>
  </si>
  <si>
    <t>Rettendon</t>
  </si>
  <si>
    <t>Runwell</t>
  </si>
  <si>
    <t>Runwell (East Ward)</t>
  </si>
  <si>
    <t>Runwell (West Ward)</t>
  </si>
  <si>
    <t>Margaretting</t>
  </si>
  <si>
    <t>South Hanningfield</t>
  </si>
  <si>
    <t>South Hanningfield (South Hanningfield Ward)</t>
  </si>
  <si>
    <t>South Hanningfield (Downham Ward)</t>
  </si>
  <si>
    <t>South Hanningfield (Ramsden Heath Ward)</t>
  </si>
  <si>
    <t>South Woodham Ferrers (Chetwood Ward)</t>
  </si>
  <si>
    <t>South Woodham Ferrers (Collingwood Ward)</t>
  </si>
  <si>
    <t>South Woodham Ferrers (Elmwood Ward)</t>
  </si>
  <si>
    <t>South Woodham Ferrers (Woodville Ward)</t>
  </si>
  <si>
    <t>Boreham</t>
  </si>
  <si>
    <t>Great and Little Leighs</t>
  </si>
  <si>
    <t>Broomfield and Writtle</t>
  </si>
  <si>
    <t>Broomfield</t>
  </si>
  <si>
    <t>Great Waltham</t>
  </si>
  <si>
    <t>Great Waltham (Church End Ward)</t>
  </si>
  <si>
    <t>Great Waltham (Ford End Ward)</t>
  </si>
  <si>
    <t>Little Waltham</t>
  </si>
  <si>
    <t>Chignal</t>
  </si>
  <si>
    <t>Good Easter</t>
  </si>
  <si>
    <t>Highwood</t>
  </si>
  <si>
    <t>Roxwell</t>
  </si>
  <si>
    <t>Pleshey</t>
  </si>
  <si>
    <t>Writtle</t>
  </si>
  <si>
    <t>Writtle (North Ward)</t>
  </si>
  <si>
    <t>Writtle (South Ward)</t>
  </si>
  <si>
    <t>AI</t>
  </si>
  <si>
    <t>EP</t>
  </si>
  <si>
    <t>EQ</t>
  </si>
  <si>
    <t>ER</t>
  </si>
  <si>
    <t>ES</t>
  </si>
  <si>
    <t>ET</t>
  </si>
  <si>
    <t>EU</t>
  </si>
  <si>
    <t>EV</t>
  </si>
  <si>
    <t>EW</t>
  </si>
  <si>
    <t>EX</t>
  </si>
  <si>
    <t>EY</t>
  </si>
  <si>
    <t>EZ</t>
  </si>
  <si>
    <t>GC</t>
  </si>
  <si>
    <t>GD</t>
  </si>
  <si>
    <t>GE</t>
  </si>
  <si>
    <t>GF</t>
  </si>
  <si>
    <t>GG</t>
  </si>
  <si>
    <t>GH</t>
  </si>
  <si>
    <t>GI</t>
  </si>
  <si>
    <t>GJ</t>
  </si>
  <si>
    <t>GK</t>
  </si>
  <si>
    <t>GL</t>
  </si>
  <si>
    <t>GM</t>
  </si>
  <si>
    <t>GN</t>
  </si>
  <si>
    <t>GO</t>
  </si>
  <si>
    <t>GP</t>
  </si>
  <si>
    <t>GQ</t>
  </si>
  <si>
    <t>GR</t>
  </si>
  <si>
    <t>GS</t>
  </si>
  <si>
    <t>Parsons Heath &amp; East Gates</t>
  </si>
  <si>
    <t>Mile End &amp; Highwoods</t>
  </si>
  <si>
    <t>Myland</t>
  </si>
  <si>
    <t>Myland East</t>
  </si>
  <si>
    <t>Wivenhoe St. Andrew</t>
  </si>
  <si>
    <t>Dedham</t>
  </si>
  <si>
    <t>Langham</t>
  </si>
  <si>
    <t>Stanway &amp; Pyefleet</t>
  </si>
  <si>
    <t>East Donyland</t>
  </si>
  <si>
    <t>Rowhedge</t>
  </si>
  <si>
    <t>Boxted</t>
  </si>
  <si>
    <t>Fordham</t>
  </si>
  <si>
    <t>Great Horkesley</t>
  </si>
  <si>
    <t>Little Horkesley</t>
  </si>
  <si>
    <t>Wormingford</t>
  </si>
  <si>
    <t>Aldham</t>
  </si>
  <si>
    <t>Chappel</t>
  </si>
  <si>
    <t>Great Tey</t>
  </si>
  <si>
    <t>Mount Bures</t>
  </si>
  <si>
    <t>Wakes Colne</t>
  </si>
  <si>
    <t>Abberton and Langenhoe</t>
  </si>
  <si>
    <t>Abberton</t>
  </si>
  <si>
    <t>East Mersea</t>
  </si>
  <si>
    <t>Fingringhoe</t>
  </si>
  <si>
    <t>Langenhoe</t>
  </si>
  <si>
    <t>Winstred Hundred</t>
  </si>
  <si>
    <t>Peldon</t>
  </si>
  <si>
    <t>Eight Ash Green</t>
  </si>
  <si>
    <t>West Bergholt</t>
  </si>
  <si>
    <t>West Mersea</t>
  </si>
  <si>
    <t>Mersea &amp; Tiptree</t>
  </si>
  <si>
    <t>Wivenhoe</t>
  </si>
  <si>
    <t>Birch</t>
  </si>
  <si>
    <t>Layer De La Haye</t>
  </si>
  <si>
    <t>Layer Marney</t>
  </si>
  <si>
    <t>Layer Breton</t>
  </si>
  <si>
    <t>Messing Cum Inworth</t>
  </si>
  <si>
    <t>Messing</t>
  </si>
  <si>
    <t>Inworth</t>
  </si>
  <si>
    <t>Great &amp; Little Wigborough</t>
  </si>
  <si>
    <t>Salcott</t>
  </si>
  <si>
    <t>Virley</t>
  </si>
  <si>
    <t>Tiptree</t>
  </si>
  <si>
    <t>Grove</t>
  </si>
  <si>
    <t>Stanway</t>
  </si>
  <si>
    <t>Copford with Easthorpe</t>
  </si>
  <si>
    <t>Copford</t>
  </si>
  <si>
    <t>Easthorpe</t>
  </si>
  <si>
    <t>Marks Tey</t>
  </si>
  <si>
    <t>Church</t>
  </si>
  <si>
    <t>Heath</t>
  </si>
  <si>
    <t xml:space="preserve">AR </t>
  </si>
  <si>
    <t xml:space="preserve">CN </t>
  </si>
  <si>
    <t>CP</t>
  </si>
  <si>
    <t>CQ</t>
  </si>
  <si>
    <t>CR</t>
  </si>
  <si>
    <t>CS</t>
  </si>
  <si>
    <t>CT</t>
  </si>
  <si>
    <t>CU</t>
  </si>
  <si>
    <t>CV</t>
  </si>
  <si>
    <t>CW</t>
  </si>
  <si>
    <t>CX(1)</t>
  </si>
  <si>
    <t>CX(2)</t>
  </si>
  <si>
    <t>CY</t>
  </si>
  <si>
    <t>CZ</t>
  </si>
  <si>
    <t xml:space="preserve">Buckhurst Hill </t>
  </si>
  <si>
    <t>Buckhurst Hill East</t>
  </si>
  <si>
    <t>Buckhurst Hill &amp; Loughton South</t>
  </si>
  <si>
    <t>Buckhurst Hill</t>
  </si>
  <si>
    <t>Buckhurst Hill West</t>
  </si>
  <si>
    <t>Chigwell</t>
  </si>
  <si>
    <t>Chigwell Row</t>
  </si>
  <si>
    <t>Chigwell &amp; Loughton Broadway</t>
  </si>
  <si>
    <t>Chigwell Village</t>
  </si>
  <si>
    <t>Grange Hill</t>
  </si>
  <si>
    <t>Epping</t>
  </si>
  <si>
    <t>Hemnall</t>
  </si>
  <si>
    <t>Epping &amp; Theydon Bois</t>
  </si>
  <si>
    <t>St Johns</t>
  </si>
  <si>
    <t>Loughton</t>
  </si>
  <si>
    <t>Loughton Alderton</t>
  </si>
  <si>
    <t xml:space="preserve">Loughton </t>
  </si>
  <si>
    <t>Loughton Broadway</t>
  </si>
  <si>
    <t>Loughton Fairmead</t>
  </si>
  <si>
    <t>Loughton Forest</t>
  </si>
  <si>
    <t>Loughton Roding</t>
  </si>
  <si>
    <t>Loughton St Johns</t>
  </si>
  <si>
    <t>Loughton St Marys</t>
  </si>
  <si>
    <t>Theydon Bois</t>
  </si>
  <si>
    <t>High Beach</t>
  </si>
  <si>
    <t>Paternoster</t>
  </si>
  <si>
    <t>Honey Lane</t>
  </si>
  <si>
    <t>North East</t>
  </si>
  <si>
    <t>South West</t>
  </si>
  <si>
    <t>Epping Upland</t>
  </si>
  <si>
    <t>North Weald &amp; Nazeing</t>
  </si>
  <si>
    <t>Nazeing</t>
  </si>
  <si>
    <t>Bumbles Green</t>
  </si>
  <si>
    <t>Roydon</t>
  </si>
  <si>
    <t>Broadley Common</t>
  </si>
  <si>
    <t>North Weald Bassett</t>
  </si>
  <si>
    <t>Village</t>
  </si>
  <si>
    <t>Ongar</t>
  </si>
  <si>
    <t>Chipping Ongar</t>
  </si>
  <si>
    <t>Ongar Rural</t>
  </si>
  <si>
    <t>Greensted</t>
  </si>
  <si>
    <t>Marden Ash</t>
  </si>
  <si>
    <t>Shelley</t>
  </si>
  <si>
    <t>High Ongar</t>
  </si>
  <si>
    <t>Norton Mandeville</t>
  </si>
  <si>
    <t>Paslow Common</t>
  </si>
  <si>
    <t>Willingale</t>
  </si>
  <si>
    <t>AB &amp; BR</t>
  </si>
  <si>
    <t>Lambourne</t>
  </si>
  <si>
    <t>Abridge</t>
  </si>
  <si>
    <t xml:space="preserve">Lambourne </t>
  </si>
  <si>
    <t>Lambourne End</t>
  </si>
  <si>
    <t>Bobbingworth</t>
  </si>
  <si>
    <t>The Lavers</t>
  </si>
  <si>
    <t>Moreton</t>
  </si>
  <si>
    <t>Fyfield</t>
  </si>
  <si>
    <t>Stanford Rivers</t>
  </si>
  <si>
    <t>Stapleford Abbotts</t>
  </si>
  <si>
    <t>Stapleford Tawney</t>
  </si>
  <si>
    <t>Theydon Garnon</t>
  </si>
  <si>
    <t>Theydon Mount</t>
  </si>
  <si>
    <t>Hastingwood</t>
  </si>
  <si>
    <t xml:space="preserve">Hastingwood </t>
  </si>
  <si>
    <t>Matching</t>
  </si>
  <si>
    <t xml:space="preserve">Sheering </t>
  </si>
  <si>
    <t>Sheering Village</t>
  </si>
  <si>
    <t>Sheering</t>
  </si>
  <si>
    <t>Lower Sheering</t>
  </si>
  <si>
    <t>Nazeingbury</t>
  </si>
  <si>
    <t>Riverside</t>
  </si>
  <si>
    <t>Dobbs Weir</t>
  </si>
  <si>
    <t>Roydon Village</t>
  </si>
  <si>
    <t>FB</t>
  </si>
  <si>
    <t>HC</t>
  </si>
  <si>
    <t>LC</t>
  </si>
  <si>
    <t>AHA</t>
  </si>
  <si>
    <t>AHB</t>
  </si>
  <si>
    <t>AOA</t>
  </si>
  <si>
    <t>AOB</t>
  </si>
  <si>
    <t>B</t>
  </si>
  <si>
    <t>C</t>
  </si>
  <si>
    <t>D</t>
  </si>
  <si>
    <t>E</t>
  </si>
  <si>
    <t>F</t>
  </si>
  <si>
    <t>G</t>
  </si>
  <si>
    <t>H</t>
  </si>
  <si>
    <t>J</t>
  </si>
  <si>
    <t>K</t>
  </si>
  <si>
    <t>L</t>
  </si>
  <si>
    <t>M</t>
  </si>
  <si>
    <t>N</t>
  </si>
  <si>
    <t>O</t>
  </si>
  <si>
    <t>P</t>
  </si>
  <si>
    <t>Q</t>
  </si>
  <si>
    <t>R</t>
  </si>
  <si>
    <t>S</t>
  </si>
  <si>
    <t>T</t>
  </si>
  <si>
    <t>U</t>
  </si>
  <si>
    <t>V</t>
  </si>
  <si>
    <t>W</t>
  </si>
  <si>
    <t>X</t>
  </si>
  <si>
    <t>Y</t>
  </si>
  <si>
    <t>Z</t>
  </si>
  <si>
    <t>Maldon (North Ward)</t>
  </si>
  <si>
    <t>North Fambridge</t>
  </si>
  <si>
    <t>Purleigh</t>
  </si>
  <si>
    <t>St. Lawrence</t>
  </si>
  <si>
    <t>Steeple</t>
  </si>
  <si>
    <t>Stow Maries</t>
  </si>
  <si>
    <t>Tillingham</t>
  </si>
  <si>
    <t>Tollesbury</t>
  </si>
  <si>
    <t>Tollesbury (West Ward)</t>
  </si>
  <si>
    <t>Heybridge and Tollesbury</t>
  </si>
  <si>
    <t>Tollesbury (East Ward)</t>
  </si>
  <si>
    <t>Tolleshunt D`arcy</t>
  </si>
  <si>
    <t>Tolleshunt Knights</t>
  </si>
  <si>
    <t>Tolleshunt Major</t>
  </si>
  <si>
    <t>Ulting</t>
  </si>
  <si>
    <t>Wickham Bishops</t>
  </si>
  <si>
    <t>Hazeleigh</t>
  </si>
  <si>
    <t>Woodham Mortimer</t>
  </si>
  <si>
    <t>Woodham Walter</t>
  </si>
  <si>
    <t>Maldon (South Ward)</t>
  </si>
  <si>
    <t>Maldon (East Ward)</t>
  </si>
  <si>
    <t>Maldon (West Ward)</t>
  </si>
  <si>
    <t>Heybridge</t>
  </si>
  <si>
    <t>Heybridge (East Ward)</t>
  </si>
  <si>
    <t>Heybridge (West Ward)</t>
  </si>
  <si>
    <t>Heybridge Basin</t>
  </si>
  <si>
    <t>Althorne</t>
  </si>
  <si>
    <t>Asheldham</t>
  </si>
  <si>
    <t>Bradwell-on-Sea</t>
  </si>
  <si>
    <t>Burnham-on-Crouch</t>
  </si>
  <si>
    <t>Burnham-on-Crouch (North Ward)</t>
  </si>
  <si>
    <t>Burnham-on-Crouch (South Ward)</t>
  </si>
  <si>
    <t>Cold Norton</t>
  </si>
  <si>
    <t>Dengie</t>
  </si>
  <si>
    <t>Goldhanger</t>
  </si>
  <si>
    <t>Great Braxted</t>
  </si>
  <si>
    <t>Great Totham</t>
  </si>
  <si>
    <t>Langford</t>
  </si>
  <si>
    <t>Latchingdon</t>
  </si>
  <si>
    <t>Mayland</t>
  </si>
  <si>
    <t>Mayland (Maylandsea Ward)</t>
  </si>
  <si>
    <t>Little Braxted</t>
  </si>
  <si>
    <t>Little Totham</t>
  </si>
  <si>
    <t>Mayland (Mayland Ward)</t>
  </si>
  <si>
    <t>Mundon</t>
  </si>
  <si>
    <t>FC</t>
  </si>
  <si>
    <t>FD</t>
  </si>
  <si>
    <t>JC</t>
  </si>
  <si>
    <t>MB</t>
  </si>
  <si>
    <t>MC</t>
  </si>
  <si>
    <t>Foulness Island</t>
  </si>
  <si>
    <t>Great Wakering</t>
  </si>
  <si>
    <t>Great Wakering East</t>
  </si>
  <si>
    <t>Great Wakering Central</t>
  </si>
  <si>
    <t>Great Wakering West</t>
  </si>
  <si>
    <t>Barling Magna</t>
  </si>
  <si>
    <t>Little Wakering</t>
  </si>
  <si>
    <t>Sutton</t>
  </si>
  <si>
    <t>Rochford</t>
  </si>
  <si>
    <t>Canewdon</t>
  </si>
  <si>
    <t>Paglesham</t>
  </si>
  <si>
    <t>Stambridge</t>
  </si>
  <si>
    <t>Ashingdon</t>
  </si>
  <si>
    <t>Hockley</t>
  </si>
  <si>
    <t>Hockley East</t>
  </si>
  <si>
    <t>Ashingdon South West</t>
  </si>
  <si>
    <t>Hawkwell</t>
  </si>
  <si>
    <t>Hawkwell East</t>
  </si>
  <si>
    <t>Ashingdon Heights</t>
  </si>
  <si>
    <t>Hawkwell West</t>
  </si>
  <si>
    <t>Hockley West</t>
  </si>
  <si>
    <t>Hullbridge</t>
  </si>
  <si>
    <t>Hullbridge South</t>
  </si>
  <si>
    <t>Rayleigh</t>
  </si>
  <si>
    <t>Sweyne Park</t>
  </si>
  <si>
    <t>Rawreth</t>
  </si>
  <si>
    <t>Victoria</t>
  </si>
  <si>
    <t>Lodge</t>
  </si>
  <si>
    <t>Whitehouse</t>
  </si>
  <si>
    <t>Grange</t>
  </si>
  <si>
    <t>Trinity</t>
  </si>
  <si>
    <t>Wheatley</t>
  </si>
  <si>
    <t>CX</t>
  </si>
  <si>
    <t>DF</t>
  </si>
  <si>
    <t>Alresford</t>
  </si>
  <si>
    <t>Ardleigh</t>
  </si>
  <si>
    <t>Beaumont-cum-Moze</t>
  </si>
  <si>
    <t>Bradfield</t>
  </si>
  <si>
    <t>Elmstead</t>
  </si>
  <si>
    <t>Frating</t>
  </si>
  <si>
    <t>Frinton &amp; Walton</t>
  </si>
  <si>
    <t>Frinton and Walton (Frinton Ward)</t>
  </si>
  <si>
    <t>Frinton and Walton</t>
  </si>
  <si>
    <t>Frinton and Walton (Homelands Ward)</t>
  </si>
  <si>
    <t>Frinton and Walton (Kirby Cross Ward)</t>
  </si>
  <si>
    <t>Frinton and Walton (Kirby-le-Soken and Hamford Ward)</t>
  </si>
  <si>
    <t>Frinton and Walton (Great Holland Ward)</t>
  </si>
  <si>
    <t>Frinton and Walton (Walton Ward)</t>
  </si>
  <si>
    <t>Great Bentley</t>
  </si>
  <si>
    <t>Great Bromley</t>
  </si>
  <si>
    <t>Great Oakley</t>
  </si>
  <si>
    <t>Harwich (Dovercourt All Saints Ward)</t>
  </si>
  <si>
    <t>Harwich (Dovercourt Bay Ward)</t>
  </si>
  <si>
    <t>Harwich (Dovercourt Tollgate Ward)</t>
  </si>
  <si>
    <t>Harwich (Dovercourt Vines Ward)</t>
  </si>
  <si>
    <t>Harwich (Harwich and Kingsway Ward)</t>
  </si>
  <si>
    <t>Lawford</t>
  </si>
  <si>
    <t>Little Bentley</t>
  </si>
  <si>
    <t>Little Bromley</t>
  </si>
  <si>
    <t>Little Clacton</t>
  </si>
  <si>
    <t>Little Oakley</t>
  </si>
  <si>
    <t>Manningtree</t>
  </si>
  <si>
    <t>Mistley</t>
  </si>
  <si>
    <t>Ramsey &amp; Parkeston</t>
  </si>
  <si>
    <t>Ramsey and Parkeston (Parkeston Ward)</t>
  </si>
  <si>
    <t>Ramsey and Parkeston (Ramsey Ward)</t>
  </si>
  <si>
    <t>St Osyth</t>
  </si>
  <si>
    <t>St Osyth (St Osyth Ward)</t>
  </si>
  <si>
    <t>St Osyth (Point Clear Ward)</t>
  </si>
  <si>
    <t>Tendring</t>
  </si>
  <si>
    <t>Thorpe-le-Soken</t>
  </si>
  <si>
    <t>Thorrington</t>
  </si>
  <si>
    <t>Weeley</t>
  </si>
  <si>
    <t>Wix</t>
  </si>
  <si>
    <t>Wrabness</t>
  </si>
  <si>
    <t>AAA</t>
  </si>
  <si>
    <t>AAB</t>
  </si>
  <si>
    <t>AAC</t>
  </si>
  <si>
    <t>AAD</t>
  </si>
  <si>
    <t>ABA</t>
  </si>
  <si>
    <t>ABB</t>
  </si>
  <si>
    <t>ABC</t>
  </si>
  <si>
    <t>ABD</t>
  </si>
  <si>
    <t>ABE</t>
  </si>
  <si>
    <t>ACA</t>
  </si>
  <si>
    <t>ACB</t>
  </si>
  <si>
    <t>ACC</t>
  </si>
  <si>
    <t>ACD</t>
  </si>
  <si>
    <t>ADA</t>
  </si>
  <si>
    <t>ADB</t>
  </si>
  <si>
    <t>ADC</t>
  </si>
  <si>
    <t>AEA</t>
  </si>
  <si>
    <t>AEB</t>
  </si>
  <si>
    <t>AFA</t>
  </si>
  <si>
    <t>AFB</t>
  </si>
  <si>
    <t>AFC</t>
  </si>
  <si>
    <t>AGA</t>
  </si>
  <si>
    <t>AGB</t>
  </si>
  <si>
    <t>AJA</t>
  </si>
  <si>
    <t>AJB</t>
  </si>
  <si>
    <t>AJC</t>
  </si>
  <si>
    <t>AKA</t>
  </si>
  <si>
    <t>AKB</t>
  </si>
  <si>
    <t>ALA</t>
  </si>
  <si>
    <t>ALB</t>
  </si>
  <si>
    <t>ALC</t>
  </si>
  <si>
    <t>ALD</t>
  </si>
  <si>
    <t>ALE</t>
  </si>
  <si>
    <t>AMA</t>
  </si>
  <si>
    <t>AMB</t>
  </si>
  <si>
    <t>AMC</t>
  </si>
  <si>
    <t>AMD</t>
  </si>
  <si>
    <t>AME</t>
  </si>
  <si>
    <t>AMF</t>
  </si>
  <si>
    <t>AMG</t>
  </si>
  <si>
    <t>AMH</t>
  </si>
  <si>
    <t>ANA</t>
  </si>
  <si>
    <t>ANB</t>
  </si>
  <si>
    <t>ANC</t>
  </si>
  <si>
    <t>APA</t>
  </si>
  <si>
    <t>APB</t>
  </si>
  <si>
    <t>AQA</t>
  </si>
  <si>
    <t>AQB</t>
  </si>
  <si>
    <t>ARA</t>
  </si>
  <si>
    <t>ARB</t>
  </si>
  <si>
    <t>ASA</t>
  </si>
  <si>
    <t>ASB</t>
  </si>
  <si>
    <t>ATA</t>
  </si>
  <si>
    <t>ATB</t>
  </si>
  <si>
    <t>ATC</t>
  </si>
  <si>
    <t>ATD</t>
  </si>
  <si>
    <t>AUA</t>
  </si>
  <si>
    <t>AUB</t>
  </si>
  <si>
    <t>AUC</t>
  </si>
  <si>
    <t>AUD</t>
  </si>
  <si>
    <t>AUE</t>
  </si>
  <si>
    <t>AVA</t>
  </si>
  <si>
    <t>AVB</t>
  </si>
  <si>
    <t>AVC</t>
  </si>
  <si>
    <t>AVD</t>
  </si>
  <si>
    <t>AVE</t>
  </si>
  <si>
    <t>AWA</t>
  </si>
  <si>
    <t>AWB</t>
  </si>
  <si>
    <t>AWC</t>
  </si>
  <si>
    <t>AWD</t>
  </si>
  <si>
    <t>Ashdon</t>
  </si>
  <si>
    <t>Hadstock</t>
  </si>
  <si>
    <t>Parish of Saffron Walden - Little Walden Ward</t>
  </si>
  <si>
    <t>Sewards End</t>
  </si>
  <si>
    <t>Great Canfield</t>
  </si>
  <si>
    <t>Great Hallingbury</t>
  </si>
  <si>
    <t>Hatfield Broad Oak</t>
  </si>
  <si>
    <t>Parish of Hatfield Broad Oak - Village Ward</t>
  </si>
  <si>
    <t>Parish of Hatfield Broad Oak - Bush End Ward</t>
  </si>
  <si>
    <t>Little Hallingbury</t>
  </si>
  <si>
    <t>Arkesden</t>
  </si>
  <si>
    <t>Clavering</t>
  </si>
  <si>
    <t>Langley</t>
  </si>
  <si>
    <t>Wicken Bonhunt</t>
  </si>
  <si>
    <t>Debden</t>
  </si>
  <si>
    <t>Wimbish</t>
  </si>
  <si>
    <t>Elsenham</t>
  </si>
  <si>
    <t>Henham</t>
  </si>
  <si>
    <t>Felsted</t>
  </si>
  <si>
    <t>Stebbing</t>
  </si>
  <si>
    <t>Flitch Green</t>
  </si>
  <si>
    <t>Little Dunmow</t>
  </si>
  <si>
    <t>Great Dunmow</t>
  </si>
  <si>
    <t>Parish of Great Dunmow - North Ward</t>
  </si>
  <si>
    <t>Barnston</t>
  </si>
  <si>
    <t>Parish of Great Dunmow - South Ward</t>
  </si>
  <si>
    <t>Hatfield Heath</t>
  </si>
  <si>
    <t>White Roothing</t>
  </si>
  <si>
    <t>Aythorpe Roding</t>
  </si>
  <si>
    <t>High Easter</t>
  </si>
  <si>
    <t>High Roothing</t>
  </si>
  <si>
    <t>Leaden Roding</t>
  </si>
  <si>
    <t>Margaret Roding</t>
  </si>
  <si>
    <t>Chrishall</t>
  </si>
  <si>
    <t>Elmdon, Duddenhoe End &amp; Wenden Lofts</t>
  </si>
  <si>
    <t>Parish of Elmdon &amp; Wenden Lofts - Duddenhoe End Ward</t>
  </si>
  <si>
    <t>Parish of Elmdon &amp; Wenden Lofts - Wenden Lofts Ward</t>
  </si>
  <si>
    <t>Parish of Elmdon &amp; Wenden Lofts - Elmdon Village Ward</t>
  </si>
  <si>
    <t>Great Chesterford</t>
  </si>
  <si>
    <t>Littlebury</t>
  </si>
  <si>
    <t>Strethall</t>
  </si>
  <si>
    <t>Little Chesterford</t>
  </si>
  <si>
    <t>Wendens Ambo</t>
  </si>
  <si>
    <t>Newport</t>
  </si>
  <si>
    <t>Quendon &amp; Rickling</t>
  </si>
  <si>
    <t>Widdington</t>
  </si>
  <si>
    <t>Parish of Saffron Walden - Audley Ward</t>
  </si>
  <si>
    <t>Parish of Saffron Walden - Castle Ward</t>
  </si>
  <si>
    <t>Parish of Saffron Walden - Shire Ward</t>
  </si>
  <si>
    <t>Stansted Mountfitchet</t>
  </si>
  <si>
    <t>Parish of Stansted Mountfitchet - North Ward</t>
  </si>
  <si>
    <t>Birchanger</t>
  </si>
  <si>
    <t>Parish of Stansted Mountfitchet - South Ward</t>
  </si>
  <si>
    <t>Berden</t>
  </si>
  <si>
    <t>Farnham</t>
  </si>
  <si>
    <t>Manuden</t>
  </si>
  <si>
    <t>Ugley</t>
  </si>
  <si>
    <t>Broxted</t>
  </si>
  <si>
    <t>Chickney</t>
  </si>
  <si>
    <t>Little Canfield</t>
  </si>
  <si>
    <t>Takeley</t>
  </si>
  <si>
    <t>Great Easton and Tilty</t>
  </si>
  <si>
    <t>Parish of Great Easton and Tilty - Duton Hill Ward</t>
  </si>
  <si>
    <t>Parish of Great Easton and Tilty - Village Ward</t>
  </si>
  <si>
    <t>Parish of Great Easton and Tilty - Tilty Ward</t>
  </si>
  <si>
    <t>Lindsell</t>
  </si>
  <si>
    <t>Little Easton</t>
  </si>
  <si>
    <t>The Sampfords</t>
  </si>
  <si>
    <t>Hempstead</t>
  </si>
  <si>
    <t>Little Bardfield</t>
  </si>
  <si>
    <t>Radwinter</t>
  </si>
  <si>
    <t>Michele Figg</t>
  </si>
  <si>
    <t>michele.figg@essex.gov.uk</t>
  </si>
  <si>
    <t>07974 004 796</t>
  </si>
  <si>
    <t>County Hall, Chelmsford.</t>
  </si>
  <si>
    <t xml:space="preserve">A  </t>
  </si>
  <si>
    <t>Maldon North</t>
  </si>
  <si>
    <t>Tollesbury West</t>
  </si>
  <si>
    <t>Tollesbury East</t>
  </si>
  <si>
    <t>Maldon South</t>
  </si>
  <si>
    <t>Maldon East</t>
  </si>
  <si>
    <t>Maldon West</t>
  </si>
  <si>
    <t>Haybridge East</t>
  </si>
  <si>
    <t>Heybridge West</t>
  </si>
  <si>
    <t>Burnham North</t>
  </si>
  <si>
    <t>Burnham South</t>
  </si>
  <si>
    <t>Great Totham North</t>
  </si>
  <si>
    <t>Great Totham South</t>
  </si>
  <si>
    <t>Maylandsea</t>
  </si>
  <si>
    <t>Chantry</t>
  </si>
  <si>
    <t>Norsey</t>
  </si>
  <si>
    <t>St Mary`s</t>
  </si>
  <si>
    <t>Sunnymede</t>
  </si>
  <si>
    <t>Gooseberry Green</t>
  </si>
  <si>
    <t>Hannakins Farm</t>
  </si>
  <si>
    <t>Lake Meadows</t>
  </si>
  <si>
    <t>Queens Park</t>
  </si>
  <si>
    <t>Great Burstead</t>
  </si>
  <si>
    <t>Little Burstead</t>
  </si>
  <si>
    <t>South Green</t>
  </si>
  <si>
    <t>Summerdale</t>
  </si>
  <si>
    <t>Tye Common</t>
  </si>
  <si>
    <t>Ramsden Bellhouse - A</t>
  </si>
  <si>
    <t>Ramsden Bellhouse - B</t>
  </si>
  <si>
    <t>Ramsden Crays - A</t>
  </si>
  <si>
    <t>Ramsden Crays - B</t>
  </si>
  <si>
    <t>Steeple View</t>
  </si>
  <si>
    <t>Craylands</t>
  </si>
  <si>
    <t>Honeypot</t>
  </si>
  <si>
    <t>St Andrew`s</t>
  </si>
  <si>
    <t>Whitmore</t>
  </si>
  <si>
    <t>Willows</t>
  </si>
  <si>
    <t>Dunton</t>
  </si>
  <si>
    <t>King Edward</t>
  </si>
  <si>
    <t>Merrylands</t>
  </si>
  <si>
    <t>Millhouse</t>
  </si>
  <si>
    <t>New Century</t>
  </si>
  <si>
    <t>Bluehouse</t>
  </si>
  <si>
    <t>Holy Trinity</t>
  </si>
  <si>
    <t>St Paul`s</t>
  </si>
  <si>
    <t>Somercotes</t>
  </si>
  <si>
    <t>Fairhouse</t>
  </si>
  <si>
    <t>Ghyllgrove</t>
  </si>
  <si>
    <t>Timberlog</t>
  </si>
  <si>
    <t>Dry Street</t>
  </si>
  <si>
    <t>Great Berry</t>
  </si>
  <si>
    <t>Marks Hill</t>
  </si>
  <si>
    <t>Glenmere</t>
  </si>
  <si>
    <t>Kingswood</t>
  </si>
  <si>
    <t>Lee Chapel South</t>
  </si>
  <si>
    <t>Westley Green</t>
  </si>
  <si>
    <t>Briscoe</t>
  </si>
  <si>
    <t>Chalvedon</t>
  </si>
  <si>
    <t>Nevendon</t>
  </si>
  <si>
    <t>Northlands</t>
  </si>
  <si>
    <t>Tanswell</t>
  </si>
  <si>
    <t>Trenham</t>
  </si>
  <si>
    <t>Bowers Gifford</t>
  </si>
  <si>
    <t>Eversley</t>
  </si>
  <si>
    <t>Rokescroft</t>
  </si>
  <si>
    <t>Ryedene</t>
  </si>
  <si>
    <t>St Michael`s</t>
  </si>
  <si>
    <t>Bardfield</t>
  </si>
  <si>
    <t>Luncies</t>
  </si>
  <si>
    <t>St Chad`s</t>
  </si>
  <si>
    <t>Vange Hill</t>
  </si>
  <si>
    <t>Bromfords</t>
  </si>
  <si>
    <t>St Peter`s</t>
  </si>
  <si>
    <t>Barn Hall</t>
  </si>
  <si>
    <t>Highcliffe</t>
  </si>
  <si>
    <t>Swan</t>
  </si>
  <si>
    <t>Oakfield</t>
  </si>
  <si>
    <t>Park Lodge</t>
  </si>
  <si>
    <t>The Wick-East</t>
  </si>
  <si>
    <t>Braintree (Hill House)</t>
  </si>
  <si>
    <t>Bocking (Edinburgh Gardens)</t>
  </si>
  <si>
    <t>Bocking (Great Bradfords)</t>
  </si>
  <si>
    <t>Bocking (John Ray)</t>
  </si>
  <si>
    <t>Bocking (Marks Farm)</t>
  </si>
  <si>
    <t>Bocking (Dorewards)</t>
  </si>
  <si>
    <t>Bocking (Glebe)</t>
  </si>
  <si>
    <t>Bocking (College)</t>
  </si>
  <si>
    <t>Bocking (Tabor)</t>
  </si>
  <si>
    <t>Rivenhall (Forest Road)</t>
  </si>
  <si>
    <t>Braintree (Clare)</t>
  </si>
  <si>
    <t>Braintree (St Michaels)</t>
  </si>
  <si>
    <t>Braintree (Manor)</t>
  </si>
  <si>
    <t>Braintree (Beckers Green)</t>
  </si>
  <si>
    <t>Braintree (St Pauls)</t>
  </si>
  <si>
    <t>Braintree (Stubbs Lane)</t>
  </si>
  <si>
    <t>Braintree (Twelve Acres)</t>
  </si>
  <si>
    <t>Braintree (Lodge)</t>
  </si>
  <si>
    <t>Braintree (Nineacres)</t>
  </si>
  <si>
    <t>Braintree (Riverside)</t>
  </si>
  <si>
    <t>Coggeshall (East)</t>
  </si>
  <si>
    <t>Coggeshall (North)</t>
  </si>
  <si>
    <t>Coggeshall (South)</t>
  </si>
  <si>
    <t>Coggeshall (West)</t>
  </si>
  <si>
    <t>Feering (North)</t>
  </si>
  <si>
    <t>Bocking (High Garrett)</t>
  </si>
  <si>
    <t>Braintree (Maylands)</t>
  </si>
  <si>
    <t>Feering (South)</t>
  </si>
  <si>
    <t>Bardfield Saling</t>
  </si>
  <si>
    <t>Great Saling</t>
  </si>
  <si>
    <t>Finchingfield (Cornish Hall)</t>
  </si>
  <si>
    <t>Finchingfield (Finchingfield)</t>
  </si>
  <si>
    <t>Wethersfield (Blackmore End)</t>
  </si>
  <si>
    <t>Wethersfield (Village)</t>
  </si>
  <si>
    <t>Witham (Central)</t>
  </si>
  <si>
    <t>Witham (Freebournes)</t>
  </si>
  <si>
    <t>Witham (Village)</t>
  </si>
  <si>
    <t>Witham (Cressing Road)</t>
  </si>
  <si>
    <t>Witham (Dorothy Sayers)</t>
  </si>
  <si>
    <t>Witham (Hatfield)</t>
  </si>
  <si>
    <t>Witham (South)</t>
  </si>
  <si>
    <t>Witham (Spring Lodge)</t>
  </si>
  <si>
    <t>Witham (West)</t>
  </si>
  <si>
    <t>Witham (Maltings)</t>
  </si>
  <si>
    <t>Halstead - St Andrews (North)</t>
  </si>
  <si>
    <t>Halstead - St Andrews (South)</t>
  </si>
  <si>
    <t>Halstead - Holy Trinity (West)</t>
  </si>
  <si>
    <t>Halstead - Holy Trinity (North)</t>
  </si>
  <si>
    <t>Halstead - Holy Trinity (South)</t>
  </si>
  <si>
    <t>Birdbrook (Baythorne End)</t>
  </si>
  <si>
    <t>Birdbrook (Village)</t>
  </si>
  <si>
    <t>St Martin's</t>
  </si>
  <si>
    <t>Hutton Park</t>
  </si>
  <si>
    <t>Haverings Grove</t>
  </si>
  <si>
    <t>Coram Green</t>
  </si>
  <si>
    <t>Long Ridings</t>
  </si>
  <si>
    <t>Hutton Mount</t>
  </si>
  <si>
    <t>Thriftwood</t>
  </si>
  <si>
    <t>St George's</t>
  </si>
  <si>
    <t>Headley Walter</t>
  </si>
  <si>
    <t>St Charles'</t>
  </si>
  <si>
    <t>Bishops Hall Park</t>
  </si>
  <si>
    <t>Larchwood Gardens</t>
  </si>
  <si>
    <t>Shenfield</t>
  </si>
  <si>
    <t>Fryerning</t>
  </si>
  <si>
    <t>High Street</t>
  </si>
  <si>
    <t>The Furlongs</t>
  </si>
  <si>
    <t>Mountnessing</t>
  </si>
  <si>
    <t>Brook Street</t>
  </si>
  <si>
    <t>Weald Park</t>
  </si>
  <si>
    <t>Coxtie Green</t>
  </si>
  <si>
    <t>Blackmore</t>
  </si>
  <si>
    <t>Hook End &amp; Wyatts Green</t>
  </si>
  <si>
    <t>Hogarth</t>
  </si>
  <si>
    <t>Queen's Road</t>
  </si>
  <si>
    <t>Three Arches</t>
  </si>
  <si>
    <t>Thrift Park</t>
  </si>
  <si>
    <t>Crescent Road</t>
  </si>
  <si>
    <t>Clements Park</t>
  </si>
  <si>
    <t>St Faith's</t>
  </si>
  <si>
    <t>Great Warley</t>
  </si>
  <si>
    <t>Hartswood</t>
  </si>
  <si>
    <t>Little Warley</t>
  </si>
  <si>
    <t>Warley Mount</t>
  </si>
  <si>
    <t>Brook End</t>
  </si>
  <si>
    <t>Chancellor Park</t>
  </si>
  <si>
    <t>Dukes Farm</t>
  </si>
  <si>
    <t>Beaulieu Park</t>
  </si>
  <si>
    <t>Galleywood East</t>
  </si>
  <si>
    <t>Galleywood West</t>
  </si>
  <si>
    <t>Mildmay</t>
  </si>
  <si>
    <t>Widford</t>
  </si>
  <si>
    <t>Baddow Road</t>
  </si>
  <si>
    <t>Great Baddow Village</t>
  </si>
  <si>
    <t>Dorset Avenue</t>
  </si>
  <si>
    <t>Beehive Lane</t>
  </si>
  <si>
    <t>Boarded Barns</t>
  </si>
  <si>
    <t>Fairfield</t>
  </si>
  <si>
    <t>Rectory Lane</t>
  </si>
  <si>
    <t>Civic</t>
  </si>
  <si>
    <t>Anne Knight</t>
  </si>
  <si>
    <t>Goldlay</t>
  </si>
  <si>
    <t>Haig Gardens</t>
  </si>
  <si>
    <t>St. John`s</t>
  </si>
  <si>
    <t>Victoria Road</t>
  </si>
  <si>
    <t>Central</t>
  </si>
  <si>
    <t>Wharf Road</t>
  </si>
  <si>
    <t>St. Luke`s</t>
  </si>
  <si>
    <t>Lime Walk</t>
  </si>
  <si>
    <t>Longstomps</t>
  </si>
  <si>
    <t>Woodhall</t>
  </si>
  <si>
    <t>The Avenues</t>
  </si>
  <si>
    <t>Bowers Farm</t>
  </si>
  <si>
    <t>Nabbots Farm</t>
  </si>
  <si>
    <t>Armistice</t>
  </si>
  <si>
    <t>North Melbourne</t>
  </si>
  <si>
    <t>Rivers</t>
  </si>
  <si>
    <t>Melbourne</t>
  </si>
  <si>
    <t>Hills and Highfield</t>
  </si>
  <si>
    <t>Springfield Chelmer</t>
  </si>
  <si>
    <t>Springfield Place</t>
  </si>
  <si>
    <t>Timsons</t>
  </si>
  <si>
    <t>Springfield Park</t>
  </si>
  <si>
    <t>Beechenlea</t>
  </si>
  <si>
    <t>Westlands</t>
  </si>
  <si>
    <t>Bicknacre</t>
  </si>
  <si>
    <t>Woodham Ferrers</t>
  </si>
  <si>
    <t>West Hanningfield-Temple Grove</t>
  </si>
  <si>
    <t>West Hanningfield Village</t>
  </si>
  <si>
    <t>Danbury East</t>
  </si>
  <si>
    <t>Danbury West</t>
  </si>
  <si>
    <t>Howe Green</t>
  </si>
  <si>
    <t>Runwell East</t>
  </si>
  <si>
    <t>Runwell West</t>
  </si>
  <si>
    <t>Downham</t>
  </si>
  <si>
    <t>Ramsden Heath</t>
  </si>
  <si>
    <t>Chetwood</t>
  </si>
  <si>
    <t>Collingwood</t>
  </si>
  <si>
    <t>Elmwood</t>
  </si>
  <si>
    <t>Woodville</t>
  </si>
  <si>
    <t>Boreham North</t>
  </si>
  <si>
    <t>Boreham South</t>
  </si>
  <si>
    <t>Great &amp; Little Leighs</t>
  </si>
  <si>
    <t>Broomfield North</t>
  </si>
  <si>
    <t>Broomfield Village</t>
  </si>
  <si>
    <t>Church End</t>
  </si>
  <si>
    <t>Ford End</t>
  </si>
  <si>
    <t>Belsteads</t>
  </si>
  <si>
    <t>Broomfield East</t>
  </si>
  <si>
    <t>Mashbury</t>
  </si>
  <si>
    <t>Writtle North</t>
  </si>
  <si>
    <t>Writtle South</t>
  </si>
  <si>
    <t>AA - Berechurch Road</t>
  </si>
  <si>
    <t>AB - Willows &amp; Monkwick</t>
  </si>
  <si>
    <t>AC - Mersea Road</t>
  </si>
  <si>
    <t>AD - Blackheath</t>
  </si>
  <si>
    <t>AE - Jumbo</t>
  </si>
  <si>
    <t>AF - Castle</t>
  </si>
  <si>
    <t>AG - Riverside</t>
  </si>
  <si>
    <t>AH - Cowdray Avenue</t>
  </si>
  <si>
    <t>AI - Christchurch</t>
  </si>
  <si>
    <t>AJ - Hamilton Road</t>
  </si>
  <si>
    <t>AK - Scarletts</t>
  </si>
  <si>
    <t>AL - Barnhall</t>
  </si>
  <si>
    <t>AM - Old Heath</t>
  </si>
  <si>
    <t>AN - East Highwoods</t>
  </si>
  <si>
    <t>AO - West Highwoods</t>
  </si>
  <si>
    <t>AP - Myland East</t>
  </si>
  <si>
    <t>AQ - Trafalgar</t>
  </si>
  <si>
    <t>AR - Home Farm</t>
  </si>
  <si>
    <t>AS - East Lexden</t>
  </si>
  <si>
    <t>AT - Braiswick</t>
  </si>
  <si>
    <t>AU - Bergholt Road</t>
  </si>
  <si>
    <t>AV - Mile End Road</t>
  </si>
  <si>
    <t>AW - Turner Road</t>
  </si>
  <si>
    <t>AX - St. John`s Green &amp; West New Town</t>
  </si>
  <si>
    <t>AY - Hythe</t>
  </si>
  <si>
    <t>AZ - Canterbury Road</t>
  </si>
  <si>
    <t>BA - Winsley Square</t>
  </si>
  <si>
    <t>BB - East Prettygate</t>
  </si>
  <si>
    <t>BC - West Prettygate</t>
  </si>
  <si>
    <t>BD - James Carter</t>
  </si>
  <si>
    <t>BE - Rainsborowe Road</t>
  </si>
  <si>
    <t>BF - Shrub End</t>
  </si>
  <si>
    <t>BG - Lordswood Road</t>
  </si>
  <si>
    <t>BH - Hawthorn Avenue</t>
  </si>
  <si>
    <t>BI - Avon Way</t>
  </si>
  <si>
    <t>BJ - Greenstead Road</t>
  </si>
  <si>
    <t>BK - St. Anne`s</t>
  </si>
  <si>
    <t>BL - Churnwood</t>
  </si>
  <si>
    <t>BM - Longridge</t>
  </si>
  <si>
    <t>BN - Ipswich Road</t>
  </si>
  <si>
    <t>BO - Parsons Heath</t>
  </si>
  <si>
    <t>EA - Dedham</t>
  </si>
  <si>
    <t>EB - Langham</t>
  </si>
  <si>
    <t>EC - Cherry Tree</t>
  </si>
  <si>
    <t>ED - Rowhedge</t>
  </si>
  <si>
    <t>EE - Boxted</t>
  </si>
  <si>
    <t>EF - Fordham</t>
  </si>
  <si>
    <t>EG - Great Horkesley</t>
  </si>
  <si>
    <t>EH - Little Horkesley</t>
  </si>
  <si>
    <t>EI - Wormingford</t>
  </si>
  <si>
    <t>EJ - Aldham</t>
  </si>
  <si>
    <t>EK - Chappel</t>
  </si>
  <si>
    <t>EL - Great Tey</t>
  </si>
  <si>
    <t>EM - Mount Bures</t>
  </si>
  <si>
    <t>EN - Wakes Colne</t>
  </si>
  <si>
    <t>EO - Abberton</t>
  </si>
  <si>
    <t>EP - East Mersea</t>
  </si>
  <si>
    <t>EQ - Fingringhoe</t>
  </si>
  <si>
    <t>ER - Langenhoe</t>
  </si>
  <si>
    <t>ES - Peldon</t>
  </si>
  <si>
    <t>ET - Eight Ash Green</t>
  </si>
  <si>
    <t>EU - West Bergholt</t>
  </si>
  <si>
    <t>EV - West Mersea</t>
  </si>
  <si>
    <t>EW - University</t>
  </si>
  <si>
    <t>EX - Wivenhoe Cross</t>
  </si>
  <si>
    <t>EY - Wivenhoe Quay</t>
  </si>
  <si>
    <t>EZ - Broome Grove</t>
  </si>
  <si>
    <t>GA - Birch</t>
  </si>
  <si>
    <t>GB - Layer De La Haye</t>
  </si>
  <si>
    <t>GC - Layer Marney</t>
  </si>
  <si>
    <t>GD - Layer Breton</t>
  </si>
  <si>
    <t>GE - Messing</t>
  </si>
  <si>
    <t>GF - Inworth</t>
  </si>
  <si>
    <t>GG - Great Wigborough</t>
  </si>
  <si>
    <t>GH - Little Wigborough</t>
  </si>
  <si>
    <t>GI - Salcott</t>
  </si>
  <si>
    <t>GJ - Virley</t>
  </si>
  <si>
    <t>GK - Tiptree Grove</t>
  </si>
  <si>
    <t>GL - West Stanway</t>
  </si>
  <si>
    <t>GM - Copford</t>
  </si>
  <si>
    <t>GN - Easthorpe</t>
  </si>
  <si>
    <t>GO - Marks Tey</t>
  </si>
  <si>
    <t>GP - Stanway</t>
  </si>
  <si>
    <t>GQ - Tiptree Church</t>
  </si>
  <si>
    <t>GR - Tiptree Heath</t>
  </si>
  <si>
    <t>GS - Tiptree Maypole</t>
  </si>
  <si>
    <t>Bush Fair East</t>
  </si>
  <si>
    <t>Bush Fair West</t>
  </si>
  <si>
    <t>Church Langley East</t>
  </si>
  <si>
    <t>Church Langley West</t>
  </si>
  <si>
    <t>Great Parndon East</t>
  </si>
  <si>
    <t>Great Parndon West</t>
  </si>
  <si>
    <t>Harlow Common East</t>
  </si>
  <si>
    <t>Harlow Common West</t>
  </si>
  <si>
    <t>Little Parndon &amp; Hare Street East</t>
  </si>
  <si>
    <t>Little Parndon &amp; Hare Street South</t>
  </si>
  <si>
    <t>Little Parndon &amp; Hare Street West</t>
  </si>
  <si>
    <t>Mark Hall North</t>
  </si>
  <si>
    <t>Mark Hall South</t>
  </si>
  <si>
    <t>Netteswell North</t>
  </si>
  <si>
    <t>Netteswell South</t>
  </si>
  <si>
    <t>Old Harlow East</t>
  </si>
  <si>
    <t>Old Harlow West</t>
  </si>
  <si>
    <t>Old Harlow South</t>
  </si>
  <si>
    <t>Staple Tye East</t>
  </si>
  <si>
    <t>Staple Tye West</t>
  </si>
  <si>
    <t>Sumners &amp; Kingsmoor East</t>
  </si>
  <si>
    <t>Sumners &amp; Kingsmoor West</t>
  </si>
  <si>
    <t>Toddbrook North</t>
  </si>
  <si>
    <t>Toddbrook East</t>
  </si>
  <si>
    <t>Toddbrook West</t>
  </si>
  <si>
    <t>Great Burstead &amp; South Green</t>
  </si>
  <si>
    <t xml:space="preserve">Ramsden Bellhouse </t>
  </si>
  <si>
    <t>East</t>
  </si>
  <si>
    <t>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</si>
</sst>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38"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ont>
    <font>
      <sz val="11"/>
      <name val="Arial"/>
      <family val="2"/>
    </font>
    <font>
      <i/>
      <sz val="11"/>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57">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5" applyNumberFormat="0" applyAlignment="0" applyProtection="0"/>
    <xf numFmtId="0" fontId="21" fillId="30" borderId="16"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7"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8" applyNumberFormat="0" applyFill="0" applyAlignment="0" applyProtection="0"/>
    <xf numFmtId="0" fontId="2" fillId="0" borderId="0" applyNumberFormat="0" applyFon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5" applyNumberFormat="0" applyAlignment="0" applyProtection="0"/>
    <xf numFmtId="0" fontId="28" fillId="0" borderId="20"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1" applyNumberFormat="0" applyFont="0" applyAlignment="0" applyProtection="0"/>
    <xf numFmtId="0" fontId="30" fillId="29" borderId="22"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3"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43" fontId="35" fillId="0" borderId="0" applyFont="0" applyFill="0" applyBorder="0" applyAlignment="0" applyProtection="0"/>
  </cellStyleXfs>
  <cellXfs count="92">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5"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4"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7" xfId="0" applyFont="1" applyFill="1" applyBorder="1" applyAlignment="1">
      <alignment horizontal="right"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8"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10" xfId="0" applyFont="1" applyFill="1" applyBorder="1" applyAlignment="1">
      <alignment vertical="center" wrapText="1"/>
    </xf>
    <xf numFmtId="0" fontId="2" fillId="3" borderId="3" xfId="0" applyFont="1" applyFill="1" applyBorder="1" applyAlignment="1">
      <alignment vertical="center" wrapText="1"/>
    </xf>
    <xf numFmtId="1" fontId="2" fillId="3" borderId="0" xfId="0" applyNumberFormat="1" applyFont="1" applyFill="1" applyAlignment="1">
      <alignment vertical="center" wrapText="1"/>
    </xf>
    <xf numFmtId="0" fontId="3" fillId="35" borderId="24" xfId="47" applyFont="1" applyFill="1" applyBorder="1" applyAlignment="1">
      <alignment horizontal="left" vertical="center"/>
    </xf>
    <xf numFmtId="0" fontId="3" fillId="35" borderId="24" xfId="48" applyFont="1" applyFill="1" applyBorder="1" applyAlignment="1">
      <alignment horizontal="left" vertical="center"/>
    </xf>
    <xf numFmtId="0" fontId="34" fillId="0" borderId="24" xfId="47" applyFont="1" applyBorder="1"/>
    <xf numFmtId="0" fontId="3" fillId="0" borderId="0" xfId="0" applyFont="1" applyAlignment="1" applyProtection="1">
      <alignment vertical="center"/>
      <protection locked="0"/>
    </xf>
    <xf numFmtId="0" fontId="34" fillId="0" borderId="24" xfId="47" applyFont="1" applyBorder="1" applyAlignment="1">
      <alignment horizontal="center"/>
    </xf>
    <xf numFmtId="164" fontId="36" fillId="0" borderId="24" xfId="56" applyNumberFormat="1" applyFont="1" applyBorder="1" applyAlignment="1">
      <alignment horizontal="center" vertical="center"/>
    </xf>
    <xf numFmtId="164" fontId="36" fillId="0" borderId="24" xfId="56" applyNumberFormat="1" applyFont="1" applyBorder="1" applyAlignment="1" applyProtection="1">
      <alignment horizontal="center" vertical="center"/>
      <protection locked="0"/>
    </xf>
    <xf numFmtId="0" fontId="3" fillId="0" borderId="24" xfId="0" applyFont="1" applyBorder="1" applyAlignment="1" applyProtection="1">
      <alignment horizontal="left" vertical="center"/>
      <protection locked="0"/>
    </xf>
    <xf numFmtId="0" fontId="0" fillId="3" borderId="24" xfId="0" applyFill="1" applyBorder="1" applyAlignment="1">
      <alignment horizontal="left" vertical="center"/>
    </xf>
    <xf numFmtId="164" fontId="36" fillId="3" borderId="24" xfId="56" applyNumberFormat="1" applyFont="1" applyFill="1" applyBorder="1" applyAlignment="1">
      <alignment horizontal="center" vertical="center"/>
    </xf>
    <xf numFmtId="164" fontId="37" fillId="3" borderId="24" xfId="56" applyNumberFormat="1" applyFont="1" applyFill="1" applyBorder="1" applyAlignment="1">
      <alignment vertical="center"/>
    </xf>
    <xf numFmtId="164" fontId="36" fillId="0" borderId="24" xfId="56" applyNumberFormat="1" applyFont="1" applyBorder="1" applyAlignment="1"/>
    <xf numFmtId="0" fontId="34" fillId="0" borderId="25" xfId="47" applyFont="1" applyBorder="1" applyAlignment="1">
      <alignment horizontal="center"/>
    </xf>
    <xf numFmtId="0" fontId="3" fillId="0" borderId="25" xfId="0" applyFont="1" applyBorder="1" applyAlignment="1" applyProtection="1">
      <alignment horizontal="left" vertical="center"/>
      <protection locked="0"/>
    </xf>
    <xf numFmtId="0" fontId="34" fillId="0" borderId="25" xfId="47" applyFont="1" applyBorder="1"/>
    <xf numFmtId="164" fontId="36" fillId="0" borderId="25" xfId="56" applyNumberFormat="1" applyFont="1" applyBorder="1" applyAlignment="1">
      <alignment horizontal="center" vertical="center"/>
    </xf>
    <xf numFmtId="164" fontId="36" fillId="0" borderId="25" xfId="56" applyNumberFormat="1" applyFont="1" applyBorder="1" applyAlignment="1" applyProtection="1">
      <alignment horizontal="center" vertical="center"/>
      <protection locked="0"/>
    </xf>
    <xf numFmtId="164" fontId="36" fillId="3" borderId="24" xfId="56" applyNumberFormat="1" applyFont="1" applyFill="1" applyBorder="1" applyAlignment="1">
      <alignment vertical="center"/>
    </xf>
    <xf numFmtId="164" fontId="36" fillId="0" borderId="25" xfId="56" applyNumberFormat="1" applyFont="1" applyBorder="1" applyAlignment="1"/>
    <xf numFmtId="164" fontId="37" fillId="3" borderId="25" xfId="56" applyNumberFormat="1" applyFont="1" applyFill="1" applyBorder="1" applyAlignment="1">
      <alignment vertical="center"/>
    </xf>
    <xf numFmtId="0" fontId="34" fillId="0" borderId="26" xfId="47" applyFont="1" applyBorder="1" applyAlignment="1">
      <alignment horizontal="center"/>
    </xf>
    <xf numFmtId="0" fontId="3" fillId="0" borderId="26" xfId="0" applyFont="1" applyBorder="1" applyAlignment="1" applyProtection="1">
      <alignment horizontal="left" vertical="center"/>
      <protection locked="0"/>
    </xf>
    <xf numFmtId="0" fontId="34" fillId="0" borderId="26" xfId="47" applyFont="1" applyBorder="1"/>
    <xf numFmtId="164" fontId="36" fillId="3" borderId="26" xfId="56" applyNumberFormat="1" applyFont="1" applyFill="1" applyBorder="1" applyAlignment="1">
      <alignment horizontal="center" vertical="center"/>
    </xf>
    <xf numFmtId="164" fontId="36" fillId="3" borderId="26" xfId="56" applyNumberFormat="1" applyFont="1" applyFill="1" applyBorder="1" applyAlignment="1">
      <alignment vertical="center"/>
    </xf>
    <xf numFmtId="0" fontId="3" fillId="35" borderId="25" xfId="47" applyFont="1" applyFill="1" applyBorder="1" applyAlignment="1">
      <alignment horizontal="left" vertical="center"/>
    </xf>
    <xf numFmtId="0" fontId="3" fillId="35" borderId="26" xfId="47" applyFont="1" applyFill="1" applyBorder="1" applyAlignment="1">
      <alignment horizontal="left" vertical="center"/>
    </xf>
    <xf numFmtId="164" fontId="36" fillId="0" borderId="26" xfId="56" applyNumberFormat="1" applyFont="1" applyBorder="1" applyAlignment="1">
      <alignment horizontal="center" vertical="center"/>
    </xf>
    <xf numFmtId="164" fontId="36" fillId="0" borderId="26" xfId="56" applyNumberFormat="1" applyFont="1" applyBorder="1" applyAlignment="1" applyProtection="1">
      <alignment horizontal="center" vertical="center"/>
      <protection locked="0"/>
    </xf>
    <xf numFmtId="164" fontId="36" fillId="3" borderId="25" xfId="56" applyNumberFormat="1" applyFont="1" applyFill="1" applyBorder="1" applyAlignment="1">
      <alignment vertical="center"/>
    </xf>
    <xf numFmtId="0" fontId="0" fillId="3" borderId="25" xfId="0" applyFill="1" applyBorder="1" applyAlignment="1">
      <alignment horizontal="left" vertical="center"/>
    </xf>
    <xf numFmtId="164" fontId="36" fillId="3" borderId="25" xfId="56" applyNumberFormat="1" applyFont="1" applyFill="1" applyBorder="1" applyAlignment="1">
      <alignment horizontal="center" vertical="center"/>
    </xf>
    <xf numFmtId="164" fontId="36" fillId="0" borderId="26" xfId="56" applyNumberFormat="1" applyFont="1" applyBorder="1" applyAlignment="1"/>
    <xf numFmtId="0" fontId="0" fillId="3" borderId="26" xfId="0" applyFill="1" applyBorder="1" applyAlignment="1">
      <alignment horizontal="left" vertical="center"/>
    </xf>
    <xf numFmtId="164" fontId="37" fillId="3" borderId="26" xfId="56" applyNumberFormat="1" applyFont="1" applyFill="1" applyBorder="1" applyAlignment="1">
      <alignment vertical="center"/>
    </xf>
    <xf numFmtId="0" fontId="2" fillId="3" borderId="0" xfId="0" applyFont="1" applyFill="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5" fillId="3" borderId="0" xfId="0" applyFont="1" applyFill="1" applyAlignment="1">
      <alignment horizontal="left" vertical="center"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6" builtinId="3"/>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8">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ele.figg@essex.gov.uk" TargetMode="External"/><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heetViews>
  <sheetFormatPr defaultColWidth="8.84375" defaultRowHeight="15.5" x14ac:dyDescent="0.35"/>
  <cols>
    <col min="1" max="2" width="8.84375" style="1"/>
    <col min="3" max="3" width="75.3046875" style="1" customWidth="1"/>
    <col min="4" max="16384" width="8.84375" style="1"/>
  </cols>
  <sheetData>
    <row r="2" spans="2:3" x14ac:dyDescent="0.35">
      <c r="B2" s="38" t="s">
        <v>0</v>
      </c>
    </row>
    <row r="3" spans="2:3" x14ac:dyDescent="0.35">
      <c r="B3" s="15" t="s">
        <v>1</v>
      </c>
      <c r="C3" s="17" t="s">
        <v>47</v>
      </c>
    </row>
    <row r="4" spans="2:3" x14ac:dyDescent="0.35">
      <c r="B4" s="15" t="s">
        <v>2</v>
      </c>
      <c r="C4" s="31" t="s">
        <v>48</v>
      </c>
    </row>
    <row r="5" spans="2:3" x14ac:dyDescent="0.35">
      <c r="B5" s="15" t="s">
        <v>3</v>
      </c>
      <c r="C5" s="17" t="s">
        <v>49</v>
      </c>
    </row>
    <row r="6" spans="2:3" ht="18" customHeight="1" x14ac:dyDescent="0.35">
      <c r="B6" s="15" t="s">
        <v>4</v>
      </c>
      <c r="C6" s="36" t="s">
        <v>5</v>
      </c>
    </row>
    <row r="9" spans="2:3" x14ac:dyDescent="0.35">
      <c r="B9" s="38" t="s">
        <v>6</v>
      </c>
    </row>
    <row r="10" spans="2:3" x14ac:dyDescent="0.35">
      <c r="B10" s="15" t="s">
        <v>1</v>
      </c>
      <c r="C10" s="33" t="s">
        <v>957</v>
      </c>
    </row>
    <row r="11" spans="2:3" x14ac:dyDescent="0.35">
      <c r="B11" s="15" t="s">
        <v>2</v>
      </c>
      <c r="C11" s="31" t="s">
        <v>958</v>
      </c>
    </row>
    <row r="12" spans="2:3" x14ac:dyDescent="0.35">
      <c r="B12" s="15" t="s">
        <v>3</v>
      </c>
      <c r="C12" s="33" t="s">
        <v>959</v>
      </c>
    </row>
    <row r="13" spans="2:3" x14ac:dyDescent="0.35">
      <c r="B13" s="15" t="s">
        <v>4</v>
      </c>
      <c r="C13" s="33" t="s">
        <v>960</v>
      </c>
    </row>
    <row r="14" spans="2:3" x14ac:dyDescent="0.35">
      <c r="B14" s="15"/>
      <c r="C14" s="17"/>
    </row>
    <row r="15" spans="2:3" x14ac:dyDescent="0.35">
      <c r="B15" s="38" t="s">
        <v>7</v>
      </c>
    </row>
    <row r="17" spans="2:3" ht="46.5" x14ac:dyDescent="0.35">
      <c r="B17" s="14" t="s">
        <v>8</v>
      </c>
      <c r="C17" s="16" t="s">
        <v>9</v>
      </c>
    </row>
    <row r="18" spans="2:3" ht="62" x14ac:dyDescent="0.35">
      <c r="B18" s="14" t="s">
        <v>10</v>
      </c>
      <c r="C18" s="16" t="s">
        <v>11</v>
      </c>
    </row>
    <row r="19" spans="2:3" ht="62" x14ac:dyDescent="0.35">
      <c r="B19" s="14" t="s">
        <v>12</v>
      </c>
      <c r="C19" s="16" t="s">
        <v>57</v>
      </c>
    </row>
    <row r="20" spans="2:3" ht="48" customHeight="1" x14ac:dyDescent="0.35">
      <c r="B20" s="14" t="s">
        <v>13</v>
      </c>
      <c r="C20" s="16" t="s">
        <v>14</v>
      </c>
    </row>
    <row r="21" spans="2:3" ht="31" x14ac:dyDescent="0.35">
      <c r="B21" s="14" t="s">
        <v>15</v>
      </c>
      <c r="C21" s="16" t="s">
        <v>54</v>
      </c>
    </row>
    <row r="22" spans="2:3" ht="115.5" customHeight="1" x14ac:dyDescent="0.35">
      <c r="B22" s="14" t="s">
        <v>16</v>
      </c>
      <c r="C22" s="16" t="s">
        <v>58</v>
      </c>
    </row>
    <row r="23" spans="2:3" x14ac:dyDescent="0.35">
      <c r="B23" s="38" t="s">
        <v>17</v>
      </c>
    </row>
    <row r="24" spans="2:3" x14ac:dyDescent="0.35">
      <c r="B24" s="14"/>
      <c r="C24" s="16"/>
    </row>
    <row r="25" spans="2:3" ht="58.5" customHeight="1" x14ac:dyDescent="0.35">
      <c r="B25" s="14" t="s">
        <v>8</v>
      </c>
      <c r="C25" s="30" t="s">
        <v>18</v>
      </c>
    </row>
    <row r="26" spans="2:3" ht="60" customHeight="1" x14ac:dyDescent="0.35">
      <c r="B26" s="14" t="s">
        <v>10</v>
      </c>
      <c r="C26" s="30" t="s">
        <v>55</v>
      </c>
    </row>
    <row r="27" spans="2:3" ht="77.5" x14ac:dyDescent="0.35">
      <c r="B27" s="14" t="s">
        <v>12</v>
      </c>
      <c r="C27" s="16" t="s">
        <v>56</v>
      </c>
    </row>
    <row r="28" spans="2:3" x14ac:dyDescent="0.35">
      <c r="C28" s="30"/>
    </row>
    <row r="29" spans="2:3" x14ac:dyDescent="0.35">
      <c r="C29" s="30"/>
    </row>
    <row r="30" spans="2:3" x14ac:dyDescent="0.35">
      <c r="C30" s="30"/>
    </row>
    <row r="31" spans="2:3" x14ac:dyDescent="0.35">
      <c r="C31" s="30"/>
    </row>
    <row r="32" spans="2:3" x14ac:dyDescent="0.35">
      <c r="C32" s="30"/>
    </row>
    <row r="33" spans="3:3" x14ac:dyDescent="0.35">
      <c r="C33" s="30"/>
    </row>
    <row r="34" spans="3:3" x14ac:dyDescent="0.35">
      <c r="C34" s="30"/>
    </row>
    <row r="35" spans="3:3" x14ac:dyDescent="0.35">
      <c r="C35" s="30"/>
    </row>
    <row r="36" spans="3:3" x14ac:dyDescent="0.35">
      <c r="C36" s="30"/>
    </row>
  </sheetData>
  <phoneticPr fontId="5" type="noConversion"/>
  <hyperlinks>
    <hyperlink ref="C4" r:id="rId1" xr:uid="{223995DB-34F6-43C5-A2BD-635F335E75E6}"/>
    <hyperlink ref="C11" r:id="rId2" xr:uid="{B23C621F-7E70-4674-87FC-B6195A9884A5}"/>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779"/>
  <sheetViews>
    <sheetView tabSelected="1" zoomScale="80" zoomScaleNormal="80" workbookViewId="0"/>
  </sheetViews>
  <sheetFormatPr defaultColWidth="8.84375" defaultRowHeight="15.5" x14ac:dyDescent="0.35"/>
  <cols>
    <col min="1" max="1" width="2.765625" style="6" customWidth="1"/>
    <col min="2" max="2" width="9.84375" style="7" customWidth="1"/>
    <col min="3" max="5" width="23" style="5" customWidth="1"/>
    <col min="6" max="6" width="51.3046875" style="5" customWidth="1"/>
    <col min="7" max="7" width="23.765625" style="5" customWidth="1"/>
    <col min="8" max="8" width="12.23046875" style="7" customWidth="1"/>
    <col min="9" max="9" width="12.23046875" style="10" customWidth="1"/>
    <col min="10" max="10" width="2.765625" style="6" customWidth="1"/>
    <col min="11" max="11" width="25.765625" style="6" customWidth="1"/>
    <col min="12" max="12" width="16" style="7" customWidth="1"/>
    <col min="13" max="16" width="12.84375" style="7" customWidth="1"/>
    <col min="17" max="16384" width="8.84375" style="6"/>
  </cols>
  <sheetData>
    <row r="2" spans="1:20" s="18" customFormat="1" ht="18" x14ac:dyDescent="0.35">
      <c r="B2" s="20" t="s">
        <v>19</v>
      </c>
      <c r="C2" s="20"/>
      <c r="D2" s="20"/>
      <c r="E2" s="20"/>
      <c r="F2" s="20"/>
      <c r="G2" s="20"/>
      <c r="H2" s="19"/>
      <c r="I2" s="21"/>
      <c r="L2" s="19"/>
      <c r="M2" s="19"/>
      <c r="N2" s="19"/>
      <c r="O2" s="19"/>
      <c r="P2" s="19"/>
    </row>
    <row r="3" spans="1:20" s="22" customFormat="1" x14ac:dyDescent="0.35">
      <c r="A3" s="39"/>
      <c r="B3" s="35" t="s">
        <v>50</v>
      </c>
      <c r="C3" s="35"/>
      <c r="D3" s="35"/>
      <c r="E3" s="35"/>
      <c r="F3" s="35"/>
      <c r="G3" s="29"/>
      <c r="H3" s="40"/>
      <c r="I3" s="40"/>
      <c r="J3" s="39"/>
      <c r="K3" s="25" t="s">
        <v>20</v>
      </c>
      <c r="L3" s="41">
        <v>2022</v>
      </c>
      <c r="M3" s="41">
        <v>2029</v>
      </c>
      <c r="N3" s="42"/>
      <c r="O3" s="42"/>
      <c r="P3" s="42"/>
      <c r="Q3" s="39"/>
      <c r="R3" s="39"/>
      <c r="S3" s="39"/>
      <c r="T3" s="39"/>
    </row>
    <row r="4" spans="1:20" s="22" customFormat="1" ht="15" customHeight="1" x14ac:dyDescent="0.35">
      <c r="A4" s="39"/>
      <c r="B4" s="87" t="s">
        <v>21</v>
      </c>
      <c r="C4" s="87"/>
      <c r="D4" s="87"/>
      <c r="E4" s="87"/>
      <c r="F4" s="87"/>
      <c r="G4" s="39"/>
      <c r="H4" s="39"/>
      <c r="I4" s="39"/>
      <c r="J4" s="39"/>
      <c r="K4" s="23" t="s">
        <v>22</v>
      </c>
      <c r="L4" s="24">
        <f>SUM(L13:L90)</f>
        <v>75</v>
      </c>
      <c r="M4" s="24">
        <f>SUM(L13:L90)</f>
        <v>75</v>
      </c>
      <c r="N4" s="42"/>
      <c r="O4" s="42"/>
      <c r="P4" s="42"/>
      <c r="Q4" s="39"/>
      <c r="R4" s="39"/>
      <c r="S4" s="39"/>
      <c r="T4" s="39"/>
    </row>
    <row r="5" spans="1:20" s="22" customFormat="1" ht="15" customHeight="1" x14ac:dyDescent="0.35">
      <c r="A5" s="39"/>
      <c r="B5" s="87"/>
      <c r="C5" s="87"/>
      <c r="D5" s="87"/>
      <c r="E5" s="87"/>
      <c r="F5" s="87"/>
      <c r="G5" s="28"/>
      <c r="H5" s="24"/>
      <c r="I5" s="24"/>
      <c r="J5" s="39"/>
      <c r="K5" s="23" t="s">
        <v>23</v>
      </c>
      <c r="L5" s="24">
        <f>SUM(H13:H779)</f>
        <v>1116845</v>
      </c>
      <c r="M5" s="24">
        <f>SUM(I13:I779)</f>
        <v>1236123.7512137478</v>
      </c>
      <c r="N5" s="42"/>
      <c r="O5" s="42"/>
      <c r="P5" s="42"/>
      <c r="Q5" s="39"/>
      <c r="R5" s="39"/>
      <c r="S5" s="39"/>
      <c r="T5" s="39"/>
    </row>
    <row r="6" spans="1:20" s="22" customFormat="1" ht="15.75" customHeight="1" x14ac:dyDescent="0.35">
      <c r="A6" s="39"/>
      <c r="B6" s="87"/>
      <c r="C6" s="87"/>
      <c r="D6" s="87"/>
      <c r="E6" s="87"/>
      <c r="F6" s="87"/>
      <c r="G6" s="39"/>
      <c r="H6" s="39"/>
      <c r="I6" s="39"/>
      <c r="J6" s="39"/>
      <c r="K6" s="23" t="s">
        <v>24</v>
      </c>
      <c r="L6" s="24">
        <f>L5/L4</f>
        <v>14891.266666666666</v>
      </c>
      <c r="M6" s="24">
        <f>M5/M4</f>
        <v>16481.650016183303</v>
      </c>
      <c r="N6" s="42"/>
      <c r="O6" s="42"/>
      <c r="P6" s="42"/>
      <c r="Q6" s="39"/>
      <c r="R6" s="39"/>
      <c r="S6" s="39"/>
      <c r="T6" s="39"/>
    </row>
    <row r="7" spans="1:20" s="22" customFormat="1" ht="15.75" customHeight="1" x14ac:dyDescent="0.35">
      <c r="A7" s="39"/>
      <c r="B7" s="43"/>
      <c r="C7" s="43"/>
      <c r="D7" s="43"/>
      <c r="E7" s="43"/>
      <c r="F7" s="43"/>
      <c r="G7" s="39"/>
      <c r="H7" s="39"/>
      <c r="I7" s="39"/>
      <c r="J7" s="39"/>
      <c r="K7" s="28"/>
      <c r="L7" s="24"/>
      <c r="M7" s="24"/>
      <c r="N7" s="42"/>
      <c r="O7" s="42"/>
      <c r="P7" s="42"/>
      <c r="Q7" s="39"/>
      <c r="R7" s="39"/>
      <c r="S7" s="39"/>
      <c r="T7" s="39"/>
    </row>
    <row r="8" spans="1:20" s="22" customFormat="1" ht="15.75" customHeight="1" x14ac:dyDescent="0.35">
      <c r="A8" s="39"/>
      <c r="B8" s="91" t="s">
        <v>25</v>
      </c>
      <c r="C8" s="91"/>
      <c r="D8" s="91"/>
      <c r="E8" s="91"/>
      <c r="F8" s="91"/>
      <c r="G8" s="39"/>
      <c r="H8" s="39"/>
      <c r="I8" s="39"/>
      <c r="J8" s="39"/>
      <c r="K8" s="28"/>
      <c r="L8" s="24"/>
      <c r="M8" s="24"/>
      <c r="N8" s="42"/>
      <c r="O8" s="42"/>
      <c r="P8" s="32" t="s">
        <v>26</v>
      </c>
      <c r="Q8" s="39"/>
      <c r="R8" s="39"/>
      <c r="S8" s="39"/>
      <c r="T8" s="39"/>
    </row>
    <row r="9" spans="1:20" x14ac:dyDescent="0.35">
      <c r="L9" s="6"/>
      <c r="M9" s="6"/>
    </row>
    <row r="10" spans="1:20" ht="51" customHeight="1" x14ac:dyDescent="0.35">
      <c r="B10" s="13" t="s">
        <v>27</v>
      </c>
      <c r="C10" s="13" t="s">
        <v>28</v>
      </c>
      <c r="D10" s="13" t="s">
        <v>29</v>
      </c>
      <c r="E10" s="13" t="s">
        <v>30</v>
      </c>
      <c r="F10" s="13" t="s">
        <v>31</v>
      </c>
      <c r="G10" s="13" t="s">
        <v>32</v>
      </c>
      <c r="H10" s="13" t="s">
        <v>33</v>
      </c>
      <c r="I10" s="13" t="s">
        <v>34</v>
      </c>
      <c r="J10" s="26"/>
      <c r="K10" s="13" t="s">
        <v>35</v>
      </c>
      <c r="L10" s="27" t="s">
        <v>36</v>
      </c>
      <c r="M10" s="88" t="s">
        <v>37</v>
      </c>
      <c r="N10" s="89"/>
      <c r="O10" s="89"/>
      <c r="P10" s="90"/>
    </row>
    <row r="11" spans="1:20" ht="16" thickBot="1" x14ac:dyDescent="0.4"/>
    <row r="12" spans="1:20" s="4" customFormat="1" ht="31.5" thickBot="1" x14ac:dyDescent="0.4">
      <c r="A12" s="44"/>
      <c r="B12" s="37" t="s">
        <v>38</v>
      </c>
      <c r="C12" s="45" t="s">
        <v>39</v>
      </c>
      <c r="D12" s="45" t="s">
        <v>40</v>
      </c>
      <c r="E12" s="45" t="s">
        <v>41</v>
      </c>
      <c r="F12" s="45" t="s">
        <v>42</v>
      </c>
      <c r="G12" s="45" t="s">
        <v>51</v>
      </c>
      <c r="H12" s="37" t="s">
        <v>43</v>
      </c>
      <c r="I12" s="37" t="s">
        <v>44</v>
      </c>
      <c r="J12" s="44"/>
      <c r="K12" s="46" t="s">
        <v>52</v>
      </c>
      <c r="L12" s="37" t="s">
        <v>53</v>
      </c>
      <c r="M12" s="47" t="s">
        <v>43</v>
      </c>
      <c r="N12" s="37" t="s">
        <v>45</v>
      </c>
      <c r="O12" s="47" t="s">
        <v>44</v>
      </c>
      <c r="P12" s="37" t="s">
        <v>46</v>
      </c>
      <c r="Q12" s="44"/>
      <c r="R12" s="44"/>
      <c r="S12" s="44"/>
      <c r="T12" s="44"/>
    </row>
    <row r="13" spans="1:20" s="4" customFormat="1" x14ac:dyDescent="0.35">
      <c r="A13" s="48"/>
      <c r="B13" s="56" t="s">
        <v>115</v>
      </c>
      <c r="C13" s="52" t="s">
        <v>975</v>
      </c>
      <c r="D13" s="52" t="s">
        <v>116</v>
      </c>
      <c r="E13" s="52" t="s">
        <v>1305</v>
      </c>
      <c r="F13" s="52"/>
      <c r="G13" s="52" t="s">
        <v>117</v>
      </c>
      <c r="H13" s="57">
        <v>1833</v>
      </c>
      <c r="I13" s="58">
        <v>1962.9532569169742</v>
      </c>
      <c r="J13" s="49"/>
      <c r="K13" s="3" t="s">
        <v>87</v>
      </c>
      <c r="L13" s="2">
        <v>1</v>
      </c>
      <c r="M13" s="11">
        <f t="shared" ref="M13:M44" si="0">IF(K13="",0,(SUMIF($G$13:$G$793,K13,$H$13:$H$793)))</f>
        <v>17930</v>
      </c>
      <c r="N13" s="12">
        <f t="shared" ref="N13:N44" si="1">IF(K13="",-1,(-($L$6-(M13/L13))/$L$6))</f>
        <v>0.20406144093405981</v>
      </c>
      <c r="O13" s="11">
        <f t="shared" ref="O13:O44" si="2">IF(K13="",0,(SUMIF($G$13:$G$793,K13,$I$13:$I$793)))</f>
        <v>19269.572642825144</v>
      </c>
      <c r="P13" s="12">
        <f t="shared" ref="P13:P44" si="3">IF(K13="",-1,(-($M$6-(O13/L13))/$M$6))</f>
        <v>0.16915312628919948</v>
      </c>
      <c r="Q13" s="50"/>
      <c r="R13" s="44"/>
      <c r="S13" s="44"/>
      <c r="T13" s="44"/>
    </row>
    <row r="14" spans="1:20" s="4" customFormat="1" x14ac:dyDescent="0.35">
      <c r="A14" s="48"/>
      <c r="B14" s="56" t="s">
        <v>118</v>
      </c>
      <c r="C14" s="52" t="s">
        <v>976</v>
      </c>
      <c r="D14" s="52" t="s">
        <v>116</v>
      </c>
      <c r="E14" s="53" t="s">
        <v>1305</v>
      </c>
      <c r="F14" s="53"/>
      <c r="G14" s="52" t="s">
        <v>117</v>
      </c>
      <c r="H14" s="57">
        <v>3539</v>
      </c>
      <c r="I14" s="58">
        <v>3824.4748895109278</v>
      </c>
      <c r="J14" s="49"/>
      <c r="K14" s="3" t="s">
        <v>117</v>
      </c>
      <c r="L14" s="2">
        <v>2</v>
      </c>
      <c r="M14" s="11">
        <f t="shared" si="0"/>
        <v>27546</v>
      </c>
      <c r="N14" s="12">
        <f t="shared" si="1"/>
        <v>-7.5095469827952829E-2</v>
      </c>
      <c r="O14" s="11">
        <f t="shared" si="2"/>
        <v>29499.804337234182</v>
      </c>
      <c r="P14" s="12">
        <f t="shared" si="3"/>
        <v>-0.10507126688564626</v>
      </c>
      <c r="Q14" s="50"/>
      <c r="R14" s="44"/>
      <c r="S14" s="44"/>
      <c r="T14" s="51"/>
    </row>
    <row r="15" spans="1:20" s="4" customFormat="1" x14ac:dyDescent="0.35">
      <c r="A15" s="48"/>
      <c r="B15" s="56" t="s">
        <v>119</v>
      </c>
      <c r="C15" s="52" t="s">
        <v>977</v>
      </c>
      <c r="D15" s="53" t="s">
        <v>116</v>
      </c>
      <c r="E15" s="53" t="s">
        <v>1305</v>
      </c>
      <c r="F15" s="53"/>
      <c r="G15" s="53" t="s">
        <v>117</v>
      </c>
      <c r="H15" s="57">
        <v>900</v>
      </c>
      <c r="I15" s="58">
        <v>932.13381988389153</v>
      </c>
      <c r="J15" s="49"/>
      <c r="K15" s="3" t="s">
        <v>61</v>
      </c>
      <c r="L15" s="2">
        <v>1</v>
      </c>
      <c r="M15" s="11">
        <f t="shared" si="0"/>
        <v>13877</v>
      </c>
      <c r="N15" s="12">
        <f t="shared" si="1"/>
        <v>-6.8111510549807699E-2</v>
      </c>
      <c r="O15" s="11">
        <f t="shared" si="2"/>
        <v>15366.388650836245</v>
      </c>
      <c r="P15" s="12">
        <f t="shared" si="3"/>
        <v>-6.7666851574447032E-2</v>
      </c>
      <c r="Q15" s="50"/>
      <c r="R15" s="44"/>
      <c r="S15" s="44"/>
      <c r="T15" s="51"/>
    </row>
    <row r="16" spans="1:20" s="4" customFormat="1" x14ac:dyDescent="0.35">
      <c r="A16" s="48"/>
      <c r="B16" s="56" t="s">
        <v>120</v>
      </c>
      <c r="C16" s="52" t="s">
        <v>978</v>
      </c>
      <c r="D16" s="53" t="s">
        <v>116</v>
      </c>
      <c r="E16" s="53" t="s">
        <v>1305</v>
      </c>
      <c r="F16" s="53"/>
      <c r="G16" s="53" t="s">
        <v>117</v>
      </c>
      <c r="H16" s="57">
        <v>3145</v>
      </c>
      <c r="I16" s="58">
        <v>3379.7119848356269</v>
      </c>
      <c r="J16" s="49"/>
      <c r="K16" s="3" t="s">
        <v>62</v>
      </c>
      <c r="L16" s="2">
        <v>1</v>
      </c>
      <c r="M16" s="11">
        <f t="shared" si="0"/>
        <v>13634</v>
      </c>
      <c r="N16" s="12">
        <f t="shared" si="1"/>
        <v>-8.4429800017012197E-2</v>
      </c>
      <c r="O16" s="11">
        <f t="shared" si="2"/>
        <v>16086.916799446402</v>
      </c>
      <c r="P16" s="12">
        <f t="shared" si="3"/>
        <v>-2.3949860381048779E-2</v>
      </c>
      <c r="Q16" s="50"/>
      <c r="R16" s="44"/>
      <c r="S16" s="44"/>
      <c r="T16" s="51"/>
    </row>
    <row r="17" spans="1:20" s="4" customFormat="1" x14ac:dyDescent="0.35">
      <c r="A17" s="48"/>
      <c r="B17" s="56" t="s">
        <v>121</v>
      </c>
      <c r="C17" s="52" t="s">
        <v>979</v>
      </c>
      <c r="D17" s="53" t="s">
        <v>116</v>
      </c>
      <c r="E17" s="53" t="s">
        <v>1306</v>
      </c>
      <c r="F17" s="53"/>
      <c r="G17" s="53" t="s">
        <v>117</v>
      </c>
      <c r="H17" s="57">
        <v>2601</v>
      </c>
      <c r="I17" s="58">
        <v>2811.7501851678362</v>
      </c>
      <c r="J17" s="49"/>
      <c r="K17" s="3" t="s">
        <v>63</v>
      </c>
      <c r="L17" s="2">
        <v>1</v>
      </c>
      <c r="M17" s="11">
        <f t="shared" si="0"/>
        <v>14286</v>
      </c>
      <c r="N17" s="12">
        <f t="shared" si="1"/>
        <v>-4.0645747619410019E-2</v>
      </c>
      <c r="O17" s="11">
        <f t="shared" si="2"/>
        <v>14863.652988336671</v>
      </c>
      <c r="P17" s="12">
        <f t="shared" si="3"/>
        <v>-9.8169602330951289E-2</v>
      </c>
      <c r="Q17" s="50"/>
      <c r="R17" s="44"/>
      <c r="S17" s="44"/>
      <c r="T17" s="51"/>
    </row>
    <row r="18" spans="1:20" s="4" customFormat="1" x14ac:dyDescent="0.35">
      <c r="A18" s="44"/>
      <c r="B18" s="56" t="s">
        <v>122</v>
      </c>
      <c r="C18" s="52" t="s">
        <v>980</v>
      </c>
      <c r="D18" s="53" t="s">
        <v>116</v>
      </c>
      <c r="E18" s="53" t="s">
        <v>1306</v>
      </c>
      <c r="F18" s="53"/>
      <c r="G18" s="53" t="s">
        <v>117</v>
      </c>
      <c r="H18" s="57">
        <v>2115</v>
      </c>
      <c r="I18" s="58">
        <v>2156.1101803636661</v>
      </c>
      <c r="J18" s="48"/>
      <c r="K18" s="3" t="s">
        <v>69</v>
      </c>
      <c r="L18" s="2">
        <v>1</v>
      </c>
      <c r="M18" s="11">
        <f t="shared" si="0"/>
        <v>15300</v>
      </c>
      <c r="N18" s="12">
        <f t="shared" si="1"/>
        <v>2.7447855342505021E-2</v>
      </c>
      <c r="O18" s="11">
        <f t="shared" si="2"/>
        <v>17192.204403852011</v>
      </c>
      <c r="P18" s="12">
        <f t="shared" si="3"/>
        <v>4.3111847841145509E-2</v>
      </c>
      <c r="Q18" s="50"/>
      <c r="R18" s="44"/>
      <c r="S18" s="44"/>
      <c r="T18" s="51"/>
    </row>
    <row r="19" spans="1:20" x14ac:dyDescent="0.35">
      <c r="B19" s="56" t="s">
        <v>123</v>
      </c>
      <c r="C19" s="52" t="s">
        <v>981</v>
      </c>
      <c r="D19" s="53" t="s">
        <v>116</v>
      </c>
      <c r="E19" s="53" t="s">
        <v>1306</v>
      </c>
      <c r="F19" s="53"/>
      <c r="G19" s="53" t="s">
        <v>117</v>
      </c>
      <c r="H19" s="57">
        <v>2673</v>
      </c>
      <c r="I19" s="58">
        <v>2865.345736025964</v>
      </c>
      <c r="J19" s="9"/>
      <c r="K19" s="3" t="s">
        <v>70</v>
      </c>
      <c r="L19" s="2">
        <v>1</v>
      </c>
      <c r="M19" s="11">
        <f t="shared" si="0"/>
        <v>14379</v>
      </c>
      <c r="N19" s="12">
        <f t="shared" si="1"/>
        <v>-3.4400476341837932E-2</v>
      </c>
      <c r="O19" s="11">
        <f t="shared" si="2"/>
        <v>16987.69326306969</v>
      </c>
      <c r="P19" s="12">
        <f t="shared" si="3"/>
        <v>3.0703433599761212E-2</v>
      </c>
      <c r="Q19" s="8"/>
      <c r="T19" s="34"/>
    </row>
    <row r="20" spans="1:20" x14ac:dyDescent="0.35">
      <c r="B20" s="56" t="s">
        <v>124</v>
      </c>
      <c r="C20" s="52" t="s">
        <v>982</v>
      </c>
      <c r="D20" s="54" t="s">
        <v>116</v>
      </c>
      <c r="E20" s="54" t="s">
        <v>1306</v>
      </c>
      <c r="F20" s="54"/>
      <c r="G20" s="54" t="s">
        <v>117</v>
      </c>
      <c r="H20" s="57">
        <v>1988</v>
      </c>
      <c r="I20" s="58">
        <v>2145.1323071256152</v>
      </c>
      <c r="J20" s="9"/>
      <c r="K20" s="3" t="s">
        <v>71</v>
      </c>
      <c r="L20" s="2">
        <v>1</v>
      </c>
      <c r="M20" s="11">
        <f t="shared" si="0"/>
        <v>14533</v>
      </c>
      <c r="N20" s="12">
        <f t="shared" si="1"/>
        <v>-2.4058844333815329E-2</v>
      </c>
      <c r="O20" s="11">
        <f t="shared" si="2"/>
        <v>15992.245595652206</v>
      </c>
      <c r="P20" s="12">
        <f t="shared" si="3"/>
        <v>-2.9693897155354667E-2</v>
      </c>
      <c r="Q20" s="8"/>
      <c r="T20" s="34"/>
    </row>
    <row r="21" spans="1:20" x14ac:dyDescent="0.35">
      <c r="B21" s="56" t="s">
        <v>125</v>
      </c>
      <c r="C21" s="52" t="s">
        <v>983</v>
      </c>
      <c r="D21" s="54" t="s">
        <v>1303</v>
      </c>
      <c r="E21" s="54"/>
      <c r="F21" s="54"/>
      <c r="G21" s="54" t="s">
        <v>117</v>
      </c>
      <c r="H21" s="57">
        <v>1589</v>
      </c>
      <c r="I21" s="58">
        <v>1716.9410353823046</v>
      </c>
      <c r="J21" s="9"/>
      <c r="K21" s="3" t="s">
        <v>72</v>
      </c>
      <c r="L21" s="2">
        <v>1</v>
      </c>
      <c r="M21" s="11">
        <f t="shared" si="0"/>
        <v>15466</v>
      </c>
      <c r="N21" s="12">
        <f t="shared" si="1"/>
        <v>3.8595328805698215E-2</v>
      </c>
      <c r="O21" s="11">
        <f t="shared" si="2"/>
        <v>17730.878508526595</v>
      </c>
      <c r="P21" s="12">
        <f t="shared" si="3"/>
        <v>7.5795110994146667E-2</v>
      </c>
      <c r="Q21" s="8"/>
      <c r="T21" s="34"/>
    </row>
    <row r="22" spans="1:20" x14ac:dyDescent="0.35">
      <c r="B22" s="56" t="s">
        <v>126</v>
      </c>
      <c r="C22" s="52" t="s">
        <v>984</v>
      </c>
      <c r="D22" s="54" t="s">
        <v>984</v>
      </c>
      <c r="E22" s="54"/>
      <c r="F22" s="54"/>
      <c r="G22" s="54" t="s">
        <v>117</v>
      </c>
      <c r="H22" s="57">
        <v>339</v>
      </c>
      <c r="I22" s="58">
        <v>370.93011833287079</v>
      </c>
      <c r="J22" s="9"/>
      <c r="K22" s="3" t="s">
        <v>103</v>
      </c>
      <c r="L22" s="2">
        <v>1</v>
      </c>
      <c r="M22" s="11">
        <f t="shared" si="0"/>
        <v>16042</v>
      </c>
      <c r="N22" s="12">
        <f t="shared" si="1"/>
        <v>7.7275718653886633E-2</v>
      </c>
      <c r="O22" s="11">
        <f t="shared" si="2"/>
        <v>17110.987071330765</v>
      </c>
      <c r="P22" s="12">
        <f t="shared" si="3"/>
        <v>3.8184105021615969E-2</v>
      </c>
      <c r="Q22" s="8"/>
      <c r="T22" s="34"/>
    </row>
    <row r="23" spans="1:20" x14ac:dyDescent="0.35">
      <c r="B23" s="56" t="s">
        <v>127</v>
      </c>
      <c r="C23" s="52" t="s">
        <v>985</v>
      </c>
      <c r="D23" s="54" t="s">
        <v>1303</v>
      </c>
      <c r="E23" s="54"/>
      <c r="F23" s="54"/>
      <c r="G23" s="54" t="s">
        <v>117</v>
      </c>
      <c r="H23" s="57">
        <v>3248</v>
      </c>
      <c r="I23" s="58">
        <v>3514.2127899872994</v>
      </c>
      <c r="J23" s="9"/>
      <c r="K23" s="3" t="s">
        <v>78</v>
      </c>
      <c r="L23" s="2">
        <v>1</v>
      </c>
      <c r="M23" s="11">
        <f t="shared" si="0"/>
        <v>16340</v>
      </c>
      <c r="N23" s="12">
        <f t="shared" si="1"/>
        <v>9.7287448123956344E-2</v>
      </c>
      <c r="O23" s="11">
        <f t="shared" si="2"/>
        <v>17514.528694218348</v>
      </c>
      <c r="P23" s="12">
        <f t="shared" si="3"/>
        <v>6.266840255804873E-2</v>
      </c>
      <c r="Q23" s="8"/>
      <c r="T23" s="34"/>
    </row>
    <row r="24" spans="1:20" x14ac:dyDescent="0.35">
      <c r="B24" s="56" t="s">
        <v>128</v>
      </c>
      <c r="C24" s="52" t="s">
        <v>986</v>
      </c>
      <c r="D24" s="54" t="s">
        <v>116</v>
      </c>
      <c r="E24" s="54" t="s">
        <v>616</v>
      </c>
      <c r="F24" s="54"/>
      <c r="G24" s="54" t="s">
        <v>117</v>
      </c>
      <c r="H24" s="57">
        <v>1282</v>
      </c>
      <c r="I24" s="58">
        <v>1391.0937092146153</v>
      </c>
      <c r="J24" s="9"/>
      <c r="K24" s="55" t="s">
        <v>590</v>
      </c>
      <c r="L24" s="2">
        <v>1</v>
      </c>
      <c r="M24" s="11">
        <f t="shared" si="0"/>
        <v>15456</v>
      </c>
      <c r="N24" s="12">
        <f t="shared" si="1"/>
        <v>3.7923794259722719E-2</v>
      </c>
      <c r="O24" s="11">
        <f t="shared" si="2"/>
        <v>16812.4793888075</v>
      </c>
      <c r="P24" s="12">
        <f t="shared" si="3"/>
        <v>2.007258813889122E-2</v>
      </c>
      <c r="Q24" s="8"/>
      <c r="T24" s="34"/>
    </row>
    <row r="25" spans="1:20" x14ac:dyDescent="0.35">
      <c r="B25" s="56" t="s">
        <v>129</v>
      </c>
      <c r="C25" s="52" t="s">
        <v>987</v>
      </c>
      <c r="D25" s="54" t="s">
        <v>116</v>
      </c>
      <c r="E25" s="54" t="s">
        <v>616</v>
      </c>
      <c r="F25" s="54"/>
      <c r="G25" s="54" t="s">
        <v>117</v>
      </c>
      <c r="H25" s="57">
        <v>2294</v>
      </c>
      <c r="I25" s="58">
        <v>2429.0143244865899</v>
      </c>
      <c r="J25" s="9"/>
      <c r="K25" s="3" t="s">
        <v>73</v>
      </c>
      <c r="L25" s="2">
        <v>1</v>
      </c>
      <c r="M25" s="11">
        <f t="shared" si="0"/>
        <v>15060</v>
      </c>
      <c r="N25" s="12">
        <f t="shared" si="1"/>
        <v>1.1331026239093177E-2</v>
      </c>
      <c r="O25" s="11">
        <f t="shared" si="2"/>
        <v>15840.116489754688</v>
      </c>
      <c r="P25" s="12">
        <f t="shared" si="3"/>
        <v>-3.8924108071624768E-2</v>
      </c>
      <c r="Q25" s="8"/>
      <c r="T25" s="34"/>
    </row>
    <row r="26" spans="1:20" x14ac:dyDescent="0.35">
      <c r="B26" s="56" t="s">
        <v>130</v>
      </c>
      <c r="C26" s="52" t="s">
        <v>131</v>
      </c>
      <c r="D26" s="54" t="s">
        <v>131</v>
      </c>
      <c r="E26" s="54"/>
      <c r="F26" s="54"/>
      <c r="G26" s="54" t="s">
        <v>60</v>
      </c>
      <c r="H26" s="57">
        <v>2174</v>
      </c>
      <c r="I26" s="58">
        <v>2361.1275342259637</v>
      </c>
      <c r="J26" s="9"/>
      <c r="K26" s="3" t="s">
        <v>74</v>
      </c>
      <c r="L26" s="2">
        <v>1</v>
      </c>
      <c r="M26" s="11">
        <f t="shared" si="0"/>
        <v>14123</v>
      </c>
      <c r="N26" s="12">
        <f t="shared" si="1"/>
        <v>-5.159176071881056E-2</v>
      </c>
      <c r="O26" s="11">
        <f t="shared" si="2"/>
        <v>14681.444483977333</v>
      </c>
      <c r="P26" s="12">
        <f t="shared" si="3"/>
        <v>-0.10922483673894003</v>
      </c>
      <c r="Q26" s="8"/>
      <c r="T26" s="34"/>
    </row>
    <row r="27" spans="1:20" x14ac:dyDescent="0.35">
      <c r="B27" s="56" t="s">
        <v>132</v>
      </c>
      <c r="C27" s="52" t="s">
        <v>988</v>
      </c>
      <c r="D27" s="54" t="s">
        <v>1304</v>
      </c>
      <c r="E27" s="54"/>
      <c r="F27" s="54"/>
      <c r="G27" s="54" t="s">
        <v>60</v>
      </c>
      <c r="H27" s="57">
        <v>639</v>
      </c>
      <c r="I27" s="58">
        <v>699.60198723496842</v>
      </c>
      <c r="J27" s="9"/>
      <c r="K27" s="3" t="s">
        <v>79</v>
      </c>
      <c r="L27" s="2">
        <v>1</v>
      </c>
      <c r="M27" s="11">
        <f t="shared" si="0"/>
        <v>15971</v>
      </c>
      <c r="N27" s="12">
        <f t="shared" si="1"/>
        <v>7.2507823377460631E-2</v>
      </c>
      <c r="O27" s="11">
        <f t="shared" si="2"/>
        <v>17228.100866654891</v>
      </c>
      <c r="P27" s="12">
        <f t="shared" si="3"/>
        <v>4.5289813200659515E-2</v>
      </c>
      <c r="Q27" s="8"/>
      <c r="T27" s="34"/>
    </row>
    <row r="28" spans="1:20" x14ac:dyDescent="0.35">
      <c r="B28" s="56" t="s">
        <v>133</v>
      </c>
      <c r="C28" s="52" t="s">
        <v>989</v>
      </c>
      <c r="D28" s="54"/>
      <c r="E28" s="54"/>
      <c r="F28" s="54"/>
      <c r="G28" s="54" t="s">
        <v>60</v>
      </c>
      <c r="H28" s="57">
        <v>519</v>
      </c>
      <c r="I28" s="58">
        <v>565.32020511959593</v>
      </c>
      <c r="J28" s="9"/>
      <c r="K28" s="3" t="s">
        <v>80</v>
      </c>
      <c r="L28" s="2">
        <v>1</v>
      </c>
      <c r="M28" s="11">
        <f t="shared" si="0"/>
        <v>13540</v>
      </c>
      <c r="N28" s="12">
        <f t="shared" si="1"/>
        <v>-9.0742224749181838E-2</v>
      </c>
      <c r="O28" s="11">
        <f t="shared" si="2"/>
        <v>15158.030431317076</v>
      </c>
      <c r="P28" s="12">
        <f t="shared" si="3"/>
        <v>-8.0308681689428341E-2</v>
      </c>
      <c r="Q28" s="8"/>
      <c r="T28" s="34"/>
    </row>
    <row r="29" spans="1:20" x14ac:dyDescent="0.35">
      <c r="B29" s="56" t="s">
        <v>134</v>
      </c>
      <c r="C29" s="52" t="s">
        <v>990</v>
      </c>
      <c r="D29" s="54" t="s">
        <v>135</v>
      </c>
      <c r="E29" s="54"/>
      <c r="F29" s="54"/>
      <c r="G29" s="54" t="s">
        <v>60</v>
      </c>
      <c r="H29" s="57">
        <v>1060</v>
      </c>
      <c r="I29" s="58">
        <v>1120.8980868294109</v>
      </c>
      <c r="J29" s="9"/>
      <c r="K29" s="3" t="s">
        <v>81</v>
      </c>
      <c r="L29" s="2">
        <v>1</v>
      </c>
      <c r="M29" s="11">
        <f t="shared" si="0"/>
        <v>13101</v>
      </c>
      <c r="N29" s="12">
        <f t="shared" si="1"/>
        <v>-0.120222591317506</v>
      </c>
      <c r="O29" s="11">
        <f t="shared" si="2"/>
        <v>13973.489851113616</v>
      </c>
      <c r="P29" s="12">
        <f t="shared" si="3"/>
        <v>-0.15217894826106176</v>
      </c>
      <c r="Q29" s="8"/>
      <c r="T29" s="34"/>
    </row>
    <row r="30" spans="1:20" x14ac:dyDescent="0.35">
      <c r="B30" s="56" t="s">
        <v>136</v>
      </c>
      <c r="C30" s="52" t="s">
        <v>991</v>
      </c>
      <c r="D30" s="54"/>
      <c r="E30" s="54"/>
      <c r="F30" s="54"/>
      <c r="G30" s="54" t="s">
        <v>60</v>
      </c>
      <c r="H30" s="57">
        <v>11</v>
      </c>
      <c r="I30" s="58">
        <v>11.019734986611738</v>
      </c>
      <c r="J30" s="9"/>
      <c r="K30" s="3" t="s">
        <v>82</v>
      </c>
      <c r="L30" s="2">
        <v>1</v>
      </c>
      <c r="M30" s="11">
        <f t="shared" si="0"/>
        <v>14908</v>
      </c>
      <c r="N30" s="12">
        <f t="shared" si="1"/>
        <v>1.1237011402656753E-3</v>
      </c>
      <c r="O30" s="11">
        <f t="shared" si="2"/>
        <v>16361.976210409624</v>
      </c>
      <c r="P30" s="12">
        <f t="shared" si="3"/>
        <v>-7.2610330674520388E-3</v>
      </c>
      <c r="Q30" s="8"/>
      <c r="T30" s="34"/>
    </row>
    <row r="31" spans="1:20" x14ac:dyDescent="0.35">
      <c r="B31" s="56" t="s">
        <v>137</v>
      </c>
      <c r="C31" s="52" t="s">
        <v>992</v>
      </c>
      <c r="D31" s="54"/>
      <c r="E31" s="54"/>
      <c r="F31" s="54"/>
      <c r="G31" s="54" t="s">
        <v>60</v>
      </c>
      <c r="H31" s="57">
        <v>2267</v>
      </c>
      <c r="I31" s="58">
        <v>2425.6706973524169</v>
      </c>
      <c r="J31" s="9"/>
      <c r="K31" s="55" t="s">
        <v>595</v>
      </c>
      <c r="L31" s="2">
        <v>1</v>
      </c>
      <c r="M31" s="11">
        <f t="shared" si="0"/>
        <v>13613</v>
      </c>
      <c r="N31" s="12">
        <f t="shared" si="1"/>
        <v>-8.5840022563560728E-2</v>
      </c>
      <c r="O31" s="11">
        <f t="shared" si="2"/>
        <v>14716.667247833055</v>
      </c>
      <c r="P31" s="12">
        <f t="shared" si="3"/>
        <v>-0.10708774707733841</v>
      </c>
      <c r="Q31" s="8"/>
      <c r="T31" s="34"/>
    </row>
    <row r="32" spans="1:20" x14ac:dyDescent="0.35">
      <c r="B32" s="56" t="s">
        <v>138</v>
      </c>
      <c r="C32" s="52" t="s">
        <v>993</v>
      </c>
      <c r="D32" s="54"/>
      <c r="E32" s="54"/>
      <c r="F32" s="54"/>
      <c r="G32" s="54" t="s">
        <v>139</v>
      </c>
      <c r="H32" s="57">
        <v>1727</v>
      </c>
      <c r="I32" s="58">
        <v>1792.4156584842078</v>
      </c>
      <c r="J32" s="9"/>
      <c r="K32" s="3" t="s">
        <v>104</v>
      </c>
      <c r="L32" s="2">
        <v>1</v>
      </c>
      <c r="M32" s="11">
        <f t="shared" si="0"/>
        <v>13168</v>
      </c>
      <c r="N32" s="12">
        <f t="shared" si="1"/>
        <v>-0.11572330985947019</v>
      </c>
      <c r="O32" s="11">
        <f t="shared" si="2"/>
        <v>14425.739856298638</v>
      </c>
      <c r="P32" s="12">
        <f t="shared" si="3"/>
        <v>-0.12473934089523622</v>
      </c>
      <c r="Q32" s="8"/>
      <c r="T32" s="34"/>
    </row>
    <row r="33" spans="2:20" x14ac:dyDescent="0.35">
      <c r="B33" s="56" t="s">
        <v>140</v>
      </c>
      <c r="C33" s="52" t="s">
        <v>994</v>
      </c>
      <c r="D33" s="54"/>
      <c r="E33" s="54"/>
      <c r="F33" s="54"/>
      <c r="G33" s="54" t="s">
        <v>139</v>
      </c>
      <c r="H33" s="57">
        <v>1434</v>
      </c>
      <c r="I33" s="58">
        <v>1552.4051236471837</v>
      </c>
      <c r="J33" s="9"/>
      <c r="K33" s="3" t="s">
        <v>105</v>
      </c>
      <c r="L33" s="2">
        <v>1</v>
      </c>
      <c r="M33" s="11">
        <f t="shared" si="0"/>
        <v>12862</v>
      </c>
      <c r="N33" s="12">
        <f t="shared" si="1"/>
        <v>-0.13627226696632028</v>
      </c>
      <c r="O33" s="11">
        <f t="shared" si="2"/>
        <v>13467.209823119527</v>
      </c>
      <c r="P33" s="12">
        <f t="shared" si="3"/>
        <v>-0.18289674820809218</v>
      </c>
      <c r="Q33" s="8"/>
      <c r="T33" s="34"/>
    </row>
    <row r="34" spans="2:20" x14ac:dyDescent="0.35">
      <c r="B34" s="56" t="s">
        <v>141</v>
      </c>
      <c r="C34" s="52" t="s">
        <v>995</v>
      </c>
      <c r="D34" s="54"/>
      <c r="E34" s="54"/>
      <c r="F34" s="54"/>
      <c r="G34" s="54" t="s">
        <v>139</v>
      </c>
      <c r="H34" s="57">
        <v>2311</v>
      </c>
      <c r="I34" s="58">
        <v>2445.9906246066917</v>
      </c>
      <c r="J34" s="9"/>
      <c r="K34" s="3" t="s">
        <v>106</v>
      </c>
      <c r="L34" s="2">
        <v>1</v>
      </c>
      <c r="M34" s="11">
        <f t="shared" si="0"/>
        <v>12736</v>
      </c>
      <c r="N34" s="12">
        <f t="shared" si="1"/>
        <v>-0.14473360224561152</v>
      </c>
      <c r="O34" s="11">
        <f t="shared" si="2"/>
        <v>14086.739562535173</v>
      </c>
      <c r="P34" s="12">
        <f t="shared" si="3"/>
        <v>-0.14530768771916475</v>
      </c>
      <c r="Q34" s="8"/>
      <c r="T34" s="34"/>
    </row>
    <row r="35" spans="2:20" x14ac:dyDescent="0.35">
      <c r="B35" s="56" t="s">
        <v>142</v>
      </c>
      <c r="C35" s="52" t="s">
        <v>996</v>
      </c>
      <c r="D35" s="54"/>
      <c r="E35" s="54"/>
      <c r="F35" s="54"/>
      <c r="G35" s="54" t="s">
        <v>139</v>
      </c>
      <c r="H35" s="57">
        <v>3276</v>
      </c>
      <c r="I35" s="58">
        <v>4077.3178651066519</v>
      </c>
      <c r="J35" s="9"/>
      <c r="K35" s="3" t="s">
        <v>88</v>
      </c>
      <c r="L35" s="2">
        <v>1</v>
      </c>
      <c r="M35" s="11">
        <f t="shared" si="0"/>
        <v>14566</v>
      </c>
      <c r="N35" s="12">
        <f t="shared" si="1"/>
        <v>-2.18427803320962E-2</v>
      </c>
      <c r="O35" s="11">
        <f t="shared" si="2"/>
        <v>15888.763326340593</v>
      </c>
      <c r="P35" s="12">
        <f t="shared" si="3"/>
        <v>-3.59725324382301E-2</v>
      </c>
      <c r="Q35" s="8"/>
      <c r="T35" s="34"/>
    </row>
    <row r="36" spans="2:20" x14ac:dyDescent="0.35">
      <c r="B36" s="56" t="s">
        <v>143</v>
      </c>
      <c r="C36" s="52" t="s">
        <v>997</v>
      </c>
      <c r="D36" s="54"/>
      <c r="E36" s="54"/>
      <c r="F36" s="54"/>
      <c r="G36" s="54" t="s">
        <v>139</v>
      </c>
      <c r="H36" s="57">
        <v>1734</v>
      </c>
      <c r="I36" s="58">
        <v>1886.7503001748737</v>
      </c>
      <c r="J36" s="9"/>
      <c r="K36" s="3" t="s">
        <v>89</v>
      </c>
      <c r="L36" s="2">
        <v>1</v>
      </c>
      <c r="M36" s="11">
        <f t="shared" si="0"/>
        <v>13631</v>
      </c>
      <c r="N36" s="12">
        <f t="shared" si="1"/>
        <v>-8.4631260380804846E-2</v>
      </c>
      <c r="O36" s="11">
        <f t="shared" si="2"/>
        <v>14727.115553830827</v>
      </c>
      <c r="P36" s="12">
        <f t="shared" si="3"/>
        <v>-0.10645381139811255</v>
      </c>
      <c r="Q36" s="8"/>
      <c r="T36" s="34"/>
    </row>
    <row r="37" spans="2:20" x14ac:dyDescent="0.35">
      <c r="B37" s="56" t="s">
        <v>144</v>
      </c>
      <c r="C37" s="52" t="s">
        <v>998</v>
      </c>
      <c r="D37" s="54"/>
      <c r="E37" s="54"/>
      <c r="F37" s="54"/>
      <c r="G37" s="54" t="s">
        <v>139</v>
      </c>
      <c r="H37" s="57">
        <v>330</v>
      </c>
      <c r="I37" s="58">
        <v>476.25023547027337</v>
      </c>
      <c r="J37" s="9"/>
      <c r="K37" s="3" t="s">
        <v>111</v>
      </c>
      <c r="L37" s="2">
        <v>1</v>
      </c>
      <c r="M37" s="11">
        <f t="shared" si="0"/>
        <v>20586</v>
      </c>
      <c r="N37" s="12">
        <f t="shared" si="1"/>
        <v>0.38242101634515085</v>
      </c>
      <c r="O37" s="11">
        <f t="shared" si="2"/>
        <v>24596.524896644583</v>
      </c>
      <c r="P37" s="12">
        <f t="shared" si="3"/>
        <v>0.49235816028694335</v>
      </c>
      <c r="Q37" s="8"/>
      <c r="T37" s="34"/>
    </row>
    <row r="38" spans="2:20" x14ac:dyDescent="0.35">
      <c r="B38" s="56" t="s">
        <v>145</v>
      </c>
      <c r="C38" s="52" t="s">
        <v>999</v>
      </c>
      <c r="D38" s="54"/>
      <c r="E38" s="54"/>
      <c r="F38" s="54"/>
      <c r="G38" s="54" t="s">
        <v>139</v>
      </c>
      <c r="H38" s="57">
        <v>3836</v>
      </c>
      <c r="I38" s="58">
        <v>4114.2312115130253</v>
      </c>
      <c r="J38" s="9"/>
      <c r="K38" s="55" t="s">
        <v>600</v>
      </c>
      <c r="L38" s="2">
        <v>1</v>
      </c>
      <c r="M38" s="11">
        <f t="shared" si="0"/>
        <v>13182</v>
      </c>
      <c r="N38" s="12">
        <f t="shared" si="1"/>
        <v>-0.11478316149510449</v>
      </c>
      <c r="O38" s="11">
        <f t="shared" si="2"/>
        <v>14265.262483115466</v>
      </c>
      <c r="P38" s="12">
        <f t="shared" si="3"/>
        <v>-0.1344760707144958</v>
      </c>
      <c r="Q38" s="8"/>
      <c r="T38" s="34"/>
    </row>
    <row r="39" spans="2:20" x14ac:dyDescent="0.35">
      <c r="B39" s="56" t="s">
        <v>146</v>
      </c>
      <c r="C39" s="52" t="s">
        <v>1000</v>
      </c>
      <c r="D39" s="54"/>
      <c r="E39" s="54"/>
      <c r="F39" s="54"/>
      <c r="G39" s="54" t="s">
        <v>139</v>
      </c>
      <c r="H39" s="57">
        <v>1942</v>
      </c>
      <c r="I39" s="58">
        <v>2090.4427289636224</v>
      </c>
      <c r="J39" s="9"/>
      <c r="K39" s="3" t="s">
        <v>107</v>
      </c>
      <c r="L39" s="2">
        <v>1</v>
      </c>
      <c r="M39" s="11">
        <f t="shared" si="0"/>
        <v>16489</v>
      </c>
      <c r="N39" s="12">
        <f t="shared" si="1"/>
        <v>0.1072933128589912</v>
      </c>
      <c r="O39" s="11">
        <f t="shared" si="2"/>
        <v>17968.232266168776</v>
      </c>
      <c r="P39" s="12">
        <f t="shared" si="3"/>
        <v>9.0196202960613814E-2</v>
      </c>
      <c r="Q39" s="8"/>
      <c r="T39" s="34"/>
    </row>
    <row r="40" spans="2:20" x14ac:dyDescent="0.35">
      <c r="B40" s="56" t="s">
        <v>147</v>
      </c>
      <c r="C40" s="52" t="s">
        <v>1001</v>
      </c>
      <c r="D40" s="54"/>
      <c r="E40" s="54"/>
      <c r="F40" s="54"/>
      <c r="G40" s="54" t="s">
        <v>139</v>
      </c>
      <c r="H40" s="57">
        <v>2597</v>
      </c>
      <c r="I40" s="58">
        <v>2817.0054260761572</v>
      </c>
      <c r="J40" s="9"/>
      <c r="K40" s="3" t="s">
        <v>83</v>
      </c>
      <c r="L40" s="2">
        <v>1</v>
      </c>
      <c r="M40" s="11">
        <f t="shared" si="0"/>
        <v>15184</v>
      </c>
      <c r="N40" s="12">
        <f t="shared" si="1"/>
        <v>1.9658054609189294E-2</v>
      </c>
      <c r="O40" s="11">
        <f t="shared" si="2"/>
        <v>16648.951651132218</v>
      </c>
      <c r="P40" s="12">
        <f t="shared" si="3"/>
        <v>1.0150781917140706E-2</v>
      </c>
      <c r="Q40" s="8"/>
      <c r="T40" s="34"/>
    </row>
    <row r="41" spans="2:20" x14ac:dyDescent="0.35">
      <c r="B41" s="56" t="s">
        <v>148</v>
      </c>
      <c r="C41" s="52" t="s">
        <v>1002</v>
      </c>
      <c r="D41" s="54"/>
      <c r="E41" s="54"/>
      <c r="F41" s="54"/>
      <c r="G41" s="54" t="s">
        <v>139</v>
      </c>
      <c r="H41" s="57">
        <v>1291</v>
      </c>
      <c r="I41" s="58">
        <v>1338.1827086326032</v>
      </c>
      <c r="J41" s="9"/>
      <c r="K41" s="3" t="s">
        <v>75</v>
      </c>
      <c r="L41" s="2">
        <v>1</v>
      </c>
      <c r="M41" s="11">
        <f t="shared" si="0"/>
        <v>14365</v>
      </c>
      <c r="N41" s="12">
        <f t="shared" si="1"/>
        <v>-3.5340624706203617E-2</v>
      </c>
      <c r="O41" s="11">
        <f t="shared" si="2"/>
        <v>15059.115443116483</v>
      </c>
      <c r="P41" s="12">
        <f t="shared" si="3"/>
        <v>-8.6310203873400743E-2</v>
      </c>
      <c r="Q41" s="8"/>
      <c r="T41" s="34"/>
    </row>
    <row r="42" spans="2:20" x14ac:dyDescent="0.35">
      <c r="B42" s="56" t="s">
        <v>149</v>
      </c>
      <c r="C42" s="52" t="s">
        <v>1003</v>
      </c>
      <c r="D42" s="54"/>
      <c r="E42" s="54"/>
      <c r="F42" s="54"/>
      <c r="G42" s="54" t="s">
        <v>139</v>
      </c>
      <c r="H42" s="57">
        <v>1494</v>
      </c>
      <c r="I42" s="58">
        <v>1933.6498617905274</v>
      </c>
      <c r="J42" s="9"/>
      <c r="K42" s="3" t="s">
        <v>64</v>
      </c>
      <c r="L42" s="2">
        <v>1</v>
      </c>
      <c r="M42" s="11">
        <f t="shared" si="0"/>
        <v>16035</v>
      </c>
      <c r="N42" s="12">
        <f t="shared" si="1"/>
        <v>7.6805644471703793E-2</v>
      </c>
      <c r="O42" s="11">
        <f t="shared" si="2"/>
        <v>17325.981648724337</v>
      </c>
      <c r="P42" s="12">
        <f t="shared" si="3"/>
        <v>5.1228586440798494E-2</v>
      </c>
      <c r="Q42" s="8"/>
      <c r="T42" s="34"/>
    </row>
    <row r="43" spans="2:20" x14ac:dyDescent="0.35">
      <c r="B43" s="56" t="s">
        <v>150</v>
      </c>
      <c r="C43" s="52" t="s">
        <v>1004</v>
      </c>
      <c r="D43" s="54"/>
      <c r="E43" s="54"/>
      <c r="F43" s="54"/>
      <c r="G43" s="54" t="s">
        <v>139</v>
      </c>
      <c r="H43" s="57">
        <v>2262</v>
      </c>
      <c r="I43" s="58">
        <v>2451.0757091502987</v>
      </c>
      <c r="J43" s="9"/>
      <c r="K43" s="55" t="s">
        <v>93</v>
      </c>
      <c r="L43" s="2">
        <v>1</v>
      </c>
      <c r="M43" s="11">
        <f t="shared" si="0"/>
        <v>13688</v>
      </c>
      <c r="N43" s="12">
        <f t="shared" si="1"/>
        <v>-8.0803513468744523E-2</v>
      </c>
      <c r="O43" s="11">
        <f t="shared" si="2"/>
        <v>18322.717922151838</v>
      </c>
      <c r="P43" s="12">
        <f t="shared" si="3"/>
        <v>0.1117041014801791</v>
      </c>
      <c r="Q43" s="8"/>
      <c r="T43" s="34"/>
    </row>
    <row r="44" spans="2:20" x14ac:dyDescent="0.35">
      <c r="B44" s="56" t="s">
        <v>151</v>
      </c>
      <c r="C44" s="52" t="s">
        <v>1005</v>
      </c>
      <c r="D44" s="54"/>
      <c r="E44" s="54"/>
      <c r="F44" s="54"/>
      <c r="G44" s="54" t="s">
        <v>139</v>
      </c>
      <c r="H44" s="57">
        <v>3131</v>
      </c>
      <c r="I44" s="58">
        <v>3415.6549911872771</v>
      </c>
      <c r="J44" s="9"/>
      <c r="K44" s="3" t="s">
        <v>94</v>
      </c>
      <c r="L44" s="2">
        <v>1</v>
      </c>
      <c r="M44" s="11">
        <f t="shared" si="0"/>
        <v>14601</v>
      </c>
      <c r="N44" s="12">
        <f t="shared" si="1"/>
        <v>-1.9492409421181973E-2</v>
      </c>
      <c r="O44" s="11">
        <f t="shared" si="2"/>
        <v>15750.090187804937</v>
      </c>
      <c r="P44" s="12">
        <f t="shared" si="3"/>
        <v>-4.4386322222595941E-2</v>
      </c>
      <c r="Q44" s="8"/>
      <c r="T44" s="34"/>
    </row>
    <row r="45" spans="2:20" x14ac:dyDescent="0.35">
      <c r="B45" s="56" t="s">
        <v>152</v>
      </c>
      <c r="C45" s="52" t="s">
        <v>1006</v>
      </c>
      <c r="D45" s="54"/>
      <c r="E45" s="54"/>
      <c r="F45" s="54"/>
      <c r="G45" s="54" t="s">
        <v>139</v>
      </c>
      <c r="H45" s="57">
        <v>3229</v>
      </c>
      <c r="I45" s="58">
        <v>3444.5637438208078</v>
      </c>
      <c r="J45" s="9"/>
      <c r="K45" s="3" t="s">
        <v>95</v>
      </c>
      <c r="L45" s="2">
        <v>2</v>
      </c>
      <c r="M45" s="11">
        <f t="shared" ref="M45:M76" si="4">IF(K45="",0,(SUMIF($G$13:$G$793,K45,$H$13:$H$793)))</f>
        <v>35408</v>
      </c>
      <c r="N45" s="12">
        <f t="shared" ref="N45:N76" si="5">IF(K45="",-1,(-($L$6-(M45/L45))/$L$6))</f>
        <v>0.18888476019501366</v>
      </c>
      <c r="O45" s="11">
        <f t="shared" ref="O45:O76" si="6">IF(K45="",0,(SUMIF($G$13:$G$793,K45,$I$13:$I$793)))</f>
        <v>43566.299079288903</v>
      </c>
      <c r="P45" s="12">
        <f t="shared" ref="P45:P76" si="7">IF(K45="",-1,(-($M$6-(O45/L45))/$M$6))</f>
        <v>0.32166072682380803</v>
      </c>
      <c r="Q45" s="8"/>
      <c r="T45" s="34"/>
    </row>
    <row r="46" spans="2:20" x14ac:dyDescent="0.35">
      <c r="B46" s="56" t="s">
        <v>153</v>
      </c>
      <c r="C46" s="52" t="s">
        <v>1007</v>
      </c>
      <c r="D46" s="54"/>
      <c r="E46" s="54"/>
      <c r="F46" s="54"/>
      <c r="G46" s="54" t="s">
        <v>59</v>
      </c>
      <c r="H46" s="57">
        <v>1843</v>
      </c>
      <c r="I46" s="58">
        <v>2311.9422054292309</v>
      </c>
      <c r="J46" s="9"/>
      <c r="K46" s="3" t="s">
        <v>108</v>
      </c>
      <c r="L46" s="2">
        <v>1</v>
      </c>
      <c r="M46" s="11">
        <f t="shared" si="4"/>
        <v>13876</v>
      </c>
      <c r="N46" s="12">
        <f t="shared" si="5"/>
        <v>-6.8178664004405254E-2</v>
      </c>
      <c r="O46" s="11">
        <f t="shared" si="6"/>
        <v>14885.168235282294</v>
      </c>
      <c r="P46" s="12">
        <f t="shared" si="7"/>
        <v>-9.6864196202044492E-2</v>
      </c>
      <c r="Q46" s="8"/>
      <c r="T46" s="34"/>
    </row>
    <row r="47" spans="2:20" x14ac:dyDescent="0.35">
      <c r="B47" s="56" t="s">
        <v>154</v>
      </c>
      <c r="C47" s="52" t="s">
        <v>1008</v>
      </c>
      <c r="D47" s="54"/>
      <c r="E47" s="54"/>
      <c r="F47" s="54"/>
      <c r="G47" s="54" t="s">
        <v>59</v>
      </c>
      <c r="H47" s="57">
        <v>2673</v>
      </c>
      <c r="I47" s="58">
        <v>3930.3249843576391</v>
      </c>
      <c r="J47" s="9"/>
      <c r="K47" s="3" t="s">
        <v>65</v>
      </c>
      <c r="L47" s="2">
        <v>1</v>
      </c>
      <c r="M47" s="11">
        <f t="shared" si="4"/>
        <v>14729</v>
      </c>
      <c r="N47" s="12">
        <f t="shared" si="5"/>
        <v>-1.0896767232695658E-2</v>
      </c>
      <c r="O47" s="11">
        <f t="shared" si="6"/>
        <v>15368.502631368863</v>
      </c>
      <c r="P47" s="12">
        <f t="shared" si="7"/>
        <v>-6.7538588898650456E-2</v>
      </c>
      <c r="Q47" s="8"/>
      <c r="T47" s="34"/>
    </row>
    <row r="48" spans="2:20" x14ac:dyDescent="0.35">
      <c r="B48" s="56" t="s">
        <v>155</v>
      </c>
      <c r="C48" s="52" t="s">
        <v>1009</v>
      </c>
      <c r="D48" s="54"/>
      <c r="E48" s="54"/>
      <c r="F48" s="54"/>
      <c r="G48" s="54" t="s">
        <v>59</v>
      </c>
      <c r="H48" s="57">
        <v>2401</v>
      </c>
      <c r="I48" s="58">
        <v>2601.7300853258375</v>
      </c>
      <c r="J48" s="9"/>
      <c r="K48" s="55" t="s">
        <v>700</v>
      </c>
      <c r="L48" s="2">
        <v>1</v>
      </c>
      <c r="M48" s="11">
        <f t="shared" si="4"/>
        <v>16460</v>
      </c>
      <c r="N48" s="12">
        <f t="shared" si="5"/>
        <v>0.10534586267566226</v>
      </c>
      <c r="O48" s="11">
        <f t="shared" si="6"/>
        <v>18924.766280186181</v>
      </c>
      <c r="P48" s="12">
        <f t="shared" si="7"/>
        <v>0.1482325047312609</v>
      </c>
      <c r="Q48" s="8"/>
      <c r="T48" s="34"/>
    </row>
    <row r="49" spans="2:20" x14ac:dyDescent="0.35">
      <c r="B49" s="56" t="s">
        <v>156</v>
      </c>
      <c r="C49" s="52" t="s">
        <v>1010</v>
      </c>
      <c r="D49" s="54"/>
      <c r="E49" s="54"/>
      <c r="F49" s="54"/>
      <c r="G49" s="54" t="s">
        <v>157</v>
      </c>
      <c r="H49" s="57">
        <v>131</v>
      </c>
      <c r="I49" s="58">
        <v>142.12307532748088</v>
      </c>
      <c r="J49" s="9"/>
      <c r="K49" s="3" t="s">
        <v>139</v>
      </c>
      <c r="L49" s="2">
        <v>2</v>
      </c>
      <c r="M49" s="11">
        <f t="shared" si="4"/>
        <v>30594</v>
      </c>
      <c r="N49" s="12">
        <f t="shared" si="5"/>
        <v>2.7246394978712372E-2</v>
      </c>
      <c r="O49" s="11">
        <f t="shared" si="6"/>
        <v>33835.936188624204</v>
      </c>
      <c r="P49" s="12">
        <f t="shared" si="7"/>
        <v>2.6472961002107151E-2</v>
      </c>
      <c r="Q49" s="8"/>
      <c r="T49" s="34"/>
    </row>
    <row r="50" spans="2:20" x14ac:dyDescent="0.35">
      <c r="B50" s="56" t="s">
        <v>158</v>
      </c>
      <c r="C50" s="52" t="s">
        <v>1011</v>
      </c>
      <c r="D50" s="54"/>
      <c r="E50" s="54"/>
      <c r="F50" s="54"/>
      <c r="G50" s="54" t="s">
        <v>157</v>
      </c>
      <c r="H50" s="57">
        <v>3900</v>
      </c>
      <c r="I50" s="58">
        <v>4206.4527723376914</v>
      </c>
      <c r="J50" s="9"/>
      <c r="K50" s="3" t="s">
        <v>91</v>
      </c>
      <c r="L50" s="2">
        <v>1</v>
      </c>
      <c r="M50" s="11">
        <f t="shared" si="4"/>
        <v>13530</v>
      </c>
      <c r="N50" s="12">
        <f t="shared" si="5"/>
        <v>-9.1413759295157326E-2</v>
      </c>
      <c r="O50" s="11">
        <f t="shared" si="6"/>
        <v>14527.84591254254</v>
      </c>
      <c r="P50" s="12">
        <f t="shared" si="7"/>
        <v>-0.11854420532667095</v>
      </c>
      <c r="Q50" s="8"/>
      <c r="T50" s="34"/>
    </row>
    <row r="51" spans="2:20" x14ac:dyDescent="0.35">
      <c r="B51" s="56" t="s">
        <v>159</v>
      </c>
      <c r="C51" s="52" t="s">
        <v>1012</v>
      </c>
      <c r="D51" s="54"/>
      <c r="E51" s="54"/>
      <c r="F51" s="54"/>
      <c r="G51" s="54" t="s">
        <v>157</v>
      </c>
      <c r="H51" s="57">
        <v>2947</v>
      </c>
      <c r="I51" s="58">
        <v>3161.1557660633066</v>
      </c>
      <c r="J51" s="9"/>
      <c r="K51" s="3" t="s">
        <v>96</v>
      </c>
      <c r="L51" s="2">
        <v>1</v>
      </c>
      <c r="M51" s="11">
        <f t="shared" si="4"/>
        <v>15395</v>
      </c>
      <c r="N51" s="12">
        <f t="shared" si="5"/>
        <v>3.3827433529272206E-2</v>
      </c>
      <c r="O51" s="11">
        <f t="shared" si="6"/>
        <v>17138.215758876438</v>
      </c>
      <c r="P51" s="12">
        <f t="shared" si="7"/>
        <v>3.983616579944696E-2</v>
      </c>
      <c r="Q51" s="8"/>
      <c r="T51" s="34"/>
    </row>
    <row r="52" spans="2:20" x14ac:dyDescent="0.35">
      <c r="B52" s="56" t="s">
        <v>160</v>
      </c>
      <c r="C52" s="52" t="s">
        <v>1013</v>
      </c>
      <c r="D52" s="54"/>
      <c r="E52" s="54"/>
      <c r="F52" s="54"/>
      <c r="G52" s="54" t="s">
        <v>157</v>
      </c>
      <c r="H52" s="57">
        <v>1661</v>
      </c>
      <c r="I52" s="58">
        <v>1790.557423050464</v>
      </c>
      <c r="J52" s="9"/>
      <c r="K52" s="3" t="s">
        <v>90</v>
      </c>
      <c r="L52" s="2">
        <v>1</v>
      </c>
      <c r="M52" s="11">
        <f t="shared" si="4"/>
        <v>14639</v>
      </c>
      <c r="N52" s="12">
        <f t="shared" si="5"/>
        <v>-1.6940578146475101E-2</v>
      </c>
      <c r="O52" s="11">
        <f t="shared" si="6"/>
        <v>16059.072028551764</v>
      </c>
      <c r="P52" s="12">
        <f t="shared" si="7"/>
        <v>-2.5639301114670592E-2</v>
      </c>
      <c r="Q52" s="8"/>
      <c r="T52" s="34"/>
    </row>
    <row r="53" spans="2:20" x14ac:dyDescent="0.35">
      <c r="B53" s="56" t="s">
        <v>161</v>
      </c>
      <c r="C53" s="52" t="s">
        <v>1014</v>
      </c>
      <c r="D53" s="54"/>
      <c r="E53" s="54"/>
      <c r="F53" s="54"/>
      <c r="G53" s="54" t="s">
        <v>157</v>
      </c>
      <c r="H53" s="57">
        <v>4382</v>
      </c>
      <c r="I53" s="58">
        <v>4646.5770984962046</v>
      </c>
      <c r="J53" s="9"/>
      <c r="K53" s="55" t="s">
        <v>553</v>
      </c>
      <c r="L53" s="2">
        <v>1</v>
      </c>
      <c r="M53" s="11">
        <f t="shared" si="4"/>
        <v>14167</v>
      </c>
      <c r="N53" s="12">
        <f t="shared" si="5"/>
        <v>-4.8637008716518389E-2</v>
      </c>
      <c r="O53" s="11">
        <f t="shared" si="6"/>
        <v>15352.997611977848</v>
      </c>
      <c r="P53" s="12">
        <f t="shared" si="7"/>
        <v>-6.8479333264402129E-2</v>
      </c>
      <c r="Q53" s="8"/>
      <c r="T53" s="34"/>
    </row>
    <row r="54" spans="2:20" x14ac:dyDescent="0.35">
      <c r="B54" s="56" t="s">
        <v>162</v>
      </c>
      <c r="C54" s="52" t="s">
        <v>1015</v>
      </c>
      <c r="D54" s="54"/>
      <c r="E54" s="54"/>
      <c r="F54" s="54"/>
      <c r="G54" s="54" t="s">
        <v>157</v>
      </c>
      <c r="H54" s="57">
        <v>2882</v>
      </c>
      <c r="I54" s="58">
        <v>3902.7586171157886</v>
      </c>
      <c r="J54" s="9"/>
      <c r="K54" s="55" t="s">
        <v>524</v>
      </c>
      <c r="L54" s="2">
        <v>1</v>
      </c>
      <c r="M54" s="11">
        <f t="shared" si="4"/>
        <v>17101</v>
      </c>
      <c r="N54" s="12">
        <f t="shared" si="5"/>
        <v>0.1483912270726914</v>
      </c>
      <c r="O54" s="11">
        <f t="shared" si="6"/>
        <v>19608.408296541391</v>
      </c>
      <c r="P54" s="12">
        <f t="shared" si="7"/>
        <v>0.18971148381915218</v>
      </c>
      <c r="Q54" s="8"/>
      <c r="T54" s="34"/>
    </row>
    <row r="55" spans="2:20" x14ac:dyDescent="0.35">
      <c r="B55" s="56" t="s">
        <v>163</v>
      </c>
      <c r="C55" s="52" t="s">
        <v>1016</v>
      </c>
      <c r="D55" s="54"/>
      <c r="E55" s="54"/>
      <c r="F55" s="54"/>
      <c r="G55" s="54" t="s">
        <v>157</v>
      </c>
      <c r="H55" s="57">
        <v>819</v>
      </c>
      <c r="I55" s="58">
        <v>505.45662548805092</v>
      </c>
      <c r="J55" s="9"/>
      <c r="K55" s="55" t="s">
        <v>618</v>
      </c>
      <c r="L55" s="2">
        <v>1</v>
      </c>
      <c r="M55" s="11">
        <f t="shared" si="4"/>
        <v>14063</v>
      </c>
      <c r="N55" s="12">
        <f t="shared" si="5"/>
        <v>-5.5620967994663525E-2</v>
      </c>
      <c r="O55" s="11">
        <f t="shared" si="6"/>
        <v>16893.07954167244</v>
      </c>
      <c r="P55" s="12">
        <f t="shared" si="7"/>
        <v>2.4962884485785999E-2</v>
      </c>
      <c r="Q55" s="8"/>
      <c r="T55" s="34"/>
    </row>
    <row r="56" spans="2:20" x14ac:dyDescent="0.35">
      <c r="B56" s="56" t="s">
        <v>164</v>
      </c>
      <c r="C56" s="52" t="s">
        <v>803</v>
      </c>
      <c r="D56" s="54"/>
      <c r="E56" s="54"/>
      <c r="F56" s="54"/>
      <c r="G56" s="54" t="s">
        <v>157</v>
      </c>
      <c r="H56" s="57">
        <v>725</v>
      </c>
      <c r="I56" s="58">
        <v>788.12256385744422</v>
      </c>
      <c r="J56" s="9"/>
      <c r="K56" s="55" t="s">
        <v>627</v>
      </c>
      <c r="L56" s="2">
        <v>1</v>
      </c>
      <c r="M56" s="11">
        <f t="shared" si="4"/>
        <v>12335</v>
      </c>
      <c r="N56" s="12">
        <f t="shared" si="5"/>
        <v>-0.17166213753922879</v>
      </c>
      <c r="O56" s="11">
        <f t="shared" si="6"/>
        <v>13519.059006029522</v>
      </c>
      <c r="P56" s="12">
        <f t="shared" si="7"/>
        <v>-0.17975087489691979</v>
      </c>
      <c r="Q56" s="8"/>
      <c r="T56" s="34"/>
    </row>
    <row r="57" spans="2:20" x14ac:dyDescent="0.35">
      <c r="B57" s="56" t="s">
        <v>165</v>
      </c>
      <c r="C57" s="52" t="s">
        <v>1017</v>
      </c>
      <c r="D57" s="54"/>
      <c r="E57" s="54"/>
      <c r="F57" s="54"/>
      <c r="G57" s="54" t="s">
        <v>59</v>
      </c>
      <c r="H57" s="57">
        <v>3863</v>
      </c>
      <c r="I57" s="58">
        <v>3890.1681606982552</v>
      </c>
      <c r="J57" s="9"/>
      <c r="K57" s="55" t="s">
        <v>523</v>
      </c>
      <c r="L57" s="2">
        <v>1</v>
      </c>
      <c r="M57" s="11">
        <f t="shared" si="4"/>
        <v>12476</v>
      </c>
      <c r="N57" s="12">
        <f t="shared" si="5"/>
        <v>-0.16219350044097433</v>
      </c>
      <c r="O57" s="11">
        <f t="shared" si="6"/>
        <v>13411.943123334171</v>
      </c>
      <c r="P57" s="12">
        <f t="shared" si="7"/>
        <v>-0.18624997435541901</v>
      </c>
      <c r="Q57" s="8"/>
      <c r="T57" s="34"/>
    </row>
    <row r="58" spans="2:20" x14ac:dyDescent="0.35">
      <c r="B58" s="56" t="s">
        <v>166</v>
      </c>
      <c r="C58" s="52" t="s">
        <v>1018</v>
      </c>
      <c r="D58" s="54"/>
      <c r="E58" s="54"/>
      <c r="F58" s="54"/>
      <c r="G58" s="54" t="s">
        <v>59</v>
      </c>
      <c r="H58" s="57">
        <v>2351</v>
      </c>
      <c r="I58" s="58">
        <v>2569.5997229460077</v>
      </c>
      <c r="J58" s="9"/>
      <c r="K58" s="3" t="s">
        <v>59</v>
      </c>
      <c r="L58" s="2">
        <v>2</v>
      </c>
      <c r="M58" s="11">
        <f t="shared" si="4"/>
        <v>32277</v>
      </c>
      <c r="N58" s="12">
        <f t="shared" si="5"/>
        <v>8.3756027022550153E-2</v>
      </c>
      <c r="O58" s="11">
        <f t="shared" si="6"/>
        <v>36023.10531940058</v>
      </c>
      <c r="P58" s="12">
        <f t="shared" si="7"/>
        <v>9.2824604454941007E-2</v>
      </c>
      <c r="Q58" s="8"/>
      <c r="T58" s="34"/>
    </row>
    <row r="59" spans="2:20" x14ac:dyDescent="0.35">
      <c r="B59" s="56" t="s">
        <v>167</v>
      </c>
      <c r="C59" s="52" t="s">
        <v>1019</v>
      </c>
      <c r="D59" s="54"/>
      <c r="E59" s="54"/>
      <c r="F59" s="54"/>
      <c r="G59" s="54" t="s">
        <v>59</v>
      </c>
      <c r="H59" s="57">
        <v>310</v>
      </c>
      <c r="I59" s="58">
        <v>335.4182095711314</v>
      </c>
      <c r="J59" s="9"/>
      <c r="K59" s="3" t="s">
        <v>98</v>
      </c>
      <c r="L59" s="2">
        <v>1</v>
      </c>
      <c r="M59" s="11">
        <f t="shared" si="4"/>
        <v>13428</v>
      </c>
      <c r="N59" s="12">
        <f t="shared" si="5"/>
        <v>-9.8263411664107361E-2</v>
      </c>
      <c r="O59" s="11">
        <f t="shared" si="6"/>
        <v>14727.950397502689</v>
      </c>
      <c r="P59" s="12">
        <f t="shared" si="7"/>
        <v>-0.10640315847980385</v>
      </c>
      <c r="Q59" s="8"/>
      <c r="T59" s="34"/>
    </row>
    <row r="60" spans="2:20" x14ac:dyDescent="0.35">
      <c r="B60" s="56" t="s">
        <v>168</v>
      </c>
      <c r="C60" s="52" t="s">
        <v>1020</v>
      </c>
      <c r="D60" s="54"/>
      <c r="E60" s="54"/>
      <c r="F60" s="54"/>
      <c r="G60" s="54" t="s">
        <v>59</v>
      </c>
      <c r="H60" s="57">
        <v>949</v>
      </c>
      <c r="I60" s="58">
        <v>1032.1992891654788</v>
      </c>
      <c r="J60" s="9"/>
      <c r="K60" s="3" t="s">
        <v>99</v>
      </c>
      <c r="L60" s="2">
        <v>1</v>
      </c>
      <c r="M60" s="11">
        <f t="shared" si="4"/>
        <v>12766</v>
      </c>
      <c r="N60" s="12">
        <f t="shared" si="5"/>
        <v>-0.14271899860768503</v>
      </c>
      <c r="O60" s="11">
        <f t="shared" si="6"/>
        <v>13399.504845669491</v>
      </c>
      <c r="P60" s="12">
        <f t="shared" si="7"/>
        <v>-0.18700464865395508</v>
      </c>
      <c r="Q60" s="8"/>
      <c r="T60" s="34"/>
    </row>
    <row r="61" spans="2:20" x14ac:dyDescent="0.35">
      <c r="B61" s="56" t="s">
        <v>169</v>
      </c>
      <c r="C61" s="52" t="s">
        <v>1021</v>
      </c>
      <c r="D61" s="54"/>
      <c r="E61" s="54"/>
      <c r="F61" s="54"/>
      <c r="G61" s="54" t="s">
        <v>59</v>
      </c>
      <c r="H61" s="57">
        <v>351</v>
      </c>
      <c r="I61" s="58">
        <v>381.26238391720369</v>
      </c>
      <c r="J61" s="9"/>
      <c r="K61" s="3" t="s">
        <v>100</v>
      </c>
      <c r="L61" s="2">
        <v>1</v>
      </c>
      <c r="M61" s="11">
        <f t="shared" si="4"/>
        <v>13370</v>
      </c>
      <c r="N61" s="12">
        <f t="shared" si="5"/>
        <v>-0.10215831203076522</v>
      </c>
      <c r="O61" s="11">
        <f t="shared" si="6"/>
        <v>14021.63514675865</v>
      </c>
      <c r="P61" s="12">
        <f t="shared" si="7"/>
        <v>-0.14925780289043686</v>
      </c>
      <c r="Q61" s="8"/>
      <c r="T61" s="34"/>
    </row>
    <row r="62" spans="2:20" x14ac:dyDescent="0.35">
      <c r="B62" s="56" t="s">
        <v>170</v>
      </c>
      <c r="C62" s="52" t="s">
        <v>1022</v>
      </c>
      <c r="D62" s="54"/>
      <c r="E62" s="54"/>
      <c r="F62" s="54"/>
      <c r="G62" s="54" t="s">
        <v>59</v>
      </c>
      <c r="H62" s="57">
        <v>1393</v>
      </c>
      <c r="I62" s="58">
        <v>1528.8704020493064</v>
      </c>
      <c r="J62" s="9"/>
      <c r="K62" s="3" t="s">
        <v>101</v>
      </c>
      <c r="L62" s="2">
        <v>1</v>
      </c>
      <c r="M62" s="11">
        <f t="shared" si="4"/>
        <v>13731</v>
      </c>
      <c r="N62" s="12">
        <f t="shared" si="5"/>
        <v>-7.7915914921049906E-2</v>
      </c>
      <c r="O62" s="11">
        <f t="shared" si="6"/>
        <v>15521.269383317102</v>
      </c>
      <c r="P62" s="12">
        <f t="shared" si="7"/>
        <v>-5.8269689741209482E-2</v>
      </c>
      <c r="Q62" s="8"/>
      <c r="T62" s="34"/>
    </row>
    <row r="63" spans="2:20" x14ac:dyDescent="0.35">
      <c r="B63" s="56" t="s">
        <v>171</v>
      </c>
      <c r="C63" s="52" t="s">
        <v>1023</v>
      </c>
      <c r="D63" s="54" t="s">
        <v>172</v>
      </c>
      <c r="E63" s="54"/>
      <c r="F63" s="54"/>
      <c r="G63" s="54" t="s">
        <v>59</v>
      </c>
      <c r="H63" s="57">
        <v>1611</v>
      </c>
      <c r="I63" s="58">
        <v>1737.9472683843187</v>
      </c>
      <c r="J63" s="9"/>
      <c r="K63" s="3" t="s">
        <v>102</v>
      </c>
      <c r="L63" s="2">
        <v>1</v>
      </c>
      <c r="M63" s="11">
        <f t="shared" si="4"/>
        <v>14312</v>
      </c>
      <c r="N63" s="12">
        <f t="shared" si="5"/>
        <v>-3.8899757799873737E-2</v>
      </c>
      <c r="O63" s="11">
        <f t="shared" si="6"/>
        <v>15208.420321800821</v>
      </c>
      <c r="P63" s="12">
        <f t="shared" si="7"/>
        <v>-7.7251348811089929E-2</v>
      </c>
      <c r="Q63" s="8"/>
      <c r="T63" s="34"/>
    </row>
    <row r="64" spans="2:20" x14ac:dyDescent="0.35">
      <c r="B64" s="56" t="s">
        <v>173</v>
      </c>
      <c r="C64" s="52" t="s">
        <v>1024</v>
      </c>
      <c r="D64" s="54"/>
      <c r="E64" s="54"/>
      <c r="F64" s="54"/>
      <c r="G64" s="54" t="s">
        <v>59</v>
      </c>
      <c r="H64" s="57">
        <v>2783</v>
      </c>
      <c r="I64" s="58">
        <v>3026.2862354936169</v>
      </c>
      <c r="J64" s="9"/>
      <c r="K64" s="3" t="s">
        <v>112</v>
      </c>
      <c r="L64" s="2">
        <v>1</v>
      </c>
      <c r="M64" s="11">
        <f t="shared" si="4"/>
        <v>17115</v>
      </c>
      <c r="N64" s="12">
        <f t="shared" si="5"/>
        <v>0.14933137543705707</v>
      </c>
      <c r="O64" s="11">
        <f t="shared" si="6"/>
        <v>18657.875072321141</v>
      </c>
      <c r="P64" s="12">
        <f t="shared" si="7"/>
        <v>0.13203927118953546</v>
      </c>
      <c r="Q64" s="8"/>
      <c r="T64" s="34"/>
    </row>
    <row r="65" spans="2:20" x14ac:dyDescent="0.35">
      <c r="B65" s="56" t="s">
        <v>174</v>
      </c>
      <c r="C65" s="52" t="s">
        <v>1025</v>
      </c>
      <c r="D65" s="54"/>
      <c r="E65" s="54"/>
      <c r="F65" s="54"/>
      <c r="G65" s="54" t="s">
        <v>59</v>
      </c>
      <c r="H65" s="57">
        <v>2610</v>
      </c>
      <c r="I65" s="58">
        <v>2823.7951979112108</v>
      </c>
      <c r="J65" s="9"/>
      <c r="K65" s="3" t="s">
        <v>76</v>
      </c>
      <c r="L65" s="2">
        <v>1</v>
      </c>
      <c r="M65" s="11">
        <f t="shared" si="4"/>
        <v>13514</v>
      </c>
      <c r="N65" s="12">
        <f t="shared" si="5"/>
        <v>-9.2488214568718113E-2</v>
      </c>
      <c r="O65" s="11">
        <f t="shared" si="6"/>
        <v>14154.881011704509</v>
      </c>
      <c r="P65" s="12">
        <f t="shared" si="7"/>
        <v>-0.14117330499034647</v>
      </c>
      <c r="Q65" s="8"/>
      <c r="T65" s="34"/>
    </row>
    <row r="66" spans="2:20" x14ac:dyDescent="0.35">
      <c r="B66" s="56" t="s">
        <v>175</v>
      </c>
      <c r="C66" s="52" t="s">
        <v>1026</v>
      </c>
      <c r="D66" s="54"/>
      <c r="E66" s="54"/>
      <c r="F66" s="54"/>
      <c r="G66" s="54" t="s">
        <v>59</v>
      </c>
      <c r="H66" s="57">
        <v>1619</v>
      </c>
      <c r="I66" s="58">
        <v>1766.2616637851315</v>
      </c>
      <c r="J66" s="9"/>
      <c r="K66" s="3" t="s">
        <v>84</v>
      </c>
      <c r="L66" s="2">
        <v>1</v>
      </c>
      <c r="M66" s="11">
        <f t="shared" si="4"/>
        <v>11861</v>
      </c>
      <c r="N66" s="12">
        <f t="shared" si="5"/>
        <v>-0.20349287501846719</v>
      </c>
      <c r="O66" s="11">
        <f t="shared" si="6"/>
        <v>12806.166454751165</v>
      </c>
      <c r="P66" s="12">
        <f t="shared" si="7"/>
        <v>-0.22300458739405263</v>
      </c>
      <c r="Q66" s="8"/>
      <c r="T66" s="34"/>
    </row>
    <row r="67" spans="2:20" x14ac:dyDescent="0.35">
      <c r="B67" s="56" t="s">
        <v>176</v>
      </c>
      <c r="C67" s="52" t="s">
        <v>1027</v>
      </c>
      <c r="D67" s="54"/>
      <c r="E67" s="54"/>
      <c r="F67" s="54"/>
      <c r="G67" s="54" t="s">
        <v>59</v>
      </c>
      <c r="H67" s="57">
        <v>457</v>
      </c>
      <c r="I67" s="58">
        <v>502.04386999349782</v>
      </c>
      <c r="J67" s="9"/>
      <c r="K67" s="3" t="s">
        <v>97</v>
      </c>
      <c r="L67" s="2">
        <v>1</v>
      </c>
      <c r="M67" s="11">
        <f t="shared" si="4"/>
        <v>18849</v>
      </c>
      <c r="N67" s="12">
        <f t="shared" si="5"/>
        <v>0.26577546570920768</v>
      </c>
      <c r="O67" s="11">
        <f t="shared" si="6"/>
        <v>21960.182989790366</v>
      </c>
      <c r="P67" s="12">
        <f t="shared" si="7"/>
        <v>0.33240197238915409</v>
      </c>
      <c r="Q67" s="8"/>
      <c r="T67" s="34"/>
    </row>
    <row r="68" spans="2:20" x14ac:dyDescent="0.35">
      <c r="B68" s="56" t="s">
        <v>177</v>
      </c>
      <c r="C68" s="52" t="s">
        <v>1028</v>
      </c>
      <c r="D68" s="54"/>
      <c r="E68" s="54"/>
      <c r="F68" s="54"/>
      <c r="G68" s="54" t="s">
        <v>59</v>
      </c>
      <c r="H68" s="57">
        <v>968</v>
      </c>
      <c r="I68" s="58">
        <v>1047.8935560262885</v>
      </c>
      <c r="J68" s="9"/>
      <c r="K68" s="3" t="s">
        <v>85</v>
      </c>
      <c r="L68" s="2">
        <v>1</v>
      </c>
      <c r="M68" s="11">
        <f t="shared" si="4"/>
        <v>16118</v>
      </c>
      <c r="N68" s="12">
        <f t="shared" si="5"/>
        <v>8.2379381203300392E-2</v>
      </c>
      <c r="O68" s="11">
        <f t="shared" si="6"/>
        <v>18937.636376911683</v>
      </c>
      <c r="P68" s="12">
        <f t="shared" si="7"/>
        <v>0.14901337901950665</v>
      </c>
      <c r="Q68" s="8"/>
      <c r="T68" s="34"/>
    </row>
    <row r="69" spans="2:20" x14ac:dyDescent="0.35">
      <c r="B69" s="56" t="s">
        <v>178</v>
      </c>
      <c r="C69" s="52" t="s">
        <v>1029</v>
      </c>
      <c r="D69" s="54"/>
      <c r="E69" s="54"/>
      <c r="F69" s="54"/>
      <c r="G69" s="54" t="s">
        <v>59</v>
      </c>
      <c r="H69" s="57">
        <v>2702</v>
      </c>
      <c r="I69" s="58">
        <v>2915.88087680947</v>
      </c>
      <c r="J69" s="9"/>
      <c r="K69" s="3" t="s">
        <v>113</v>
      </c>
      <c r="L69" s="2">
        <v>1</v>
      </c>
      <c r="M69" s="11">
        <f t="shared" si="4"/>
        <v>16916</v>
      </c>
      <c r="N69" s="12">
        <f t="shared" si="5"/>
        <v>0.13596783797214476</v>
      </c>
      <c r="O69" s="11">
        <f t="shared" si="6"/>
        <v>18997.732965836574</v>
      </c>
      <c r="P69" s="12">
        <f t="shared" si="7"/>
        <v>0.15265965162363807</v>
      </c>
      <c r="Q69" s="8"/>
      <c r="T69" s="34"/>
    </row>
    <row r="70" spans="2:20" x14ac:dyDescent="0.35">
      <c r="B70" s="56" t="s">
        <v>179</v>
      </c>
      <c r="C70" s="52" t="s">
        <v>1030</v>
      </c>
      <c r="D70" s="54"/>
      <c r="E70" s="54"/>
      <c r="F70" s="54"/>
      <c r="G70" s="54" t="s">
        <v>59</v>
      </c>
      <c r="H70" s="57">
        <v>1452</v>
      </c>
      <c r="I70" s="58">
        <v>1563.47895950465</v>
      </c>
      <c r="J70" s="9"/>
      <c r="K70" s="55" t="s">
        <v>530</v>
      </c>
      <c r="L70" s="2">
        <v>1</v>
      </c>
      <c r="M70" s="11">
        <f t="shared" si="4"/>
        <v>16124</v>
      </c>
      <c r="N70" s="12">
        <f t="shared" si="5"/>
        <v>8.2782301930885677E-2</v>
      </c>
      <c r="O70" s="11">
        <f t="shared" si="6"/>
        <v>17783.632375272507</v>
      </c>
      <c r="P70" s="12">
        <f t="shared" si="7"/>
        <v>7.8995874673396804E-2</v>
      </c>
      <c r="Q70" s="8"/>
      <c r="T70" s="34"/>
    </row>
    <row r="71" spans="2:20" x14ac:dyDescent="0.35">
      <c r="B71" s="56" t="s">
        <v>180</v>
      </c>
      <c r="C71" s="52" t="s">
        <v>1031</v>
      </c>
      <c r="D71" s="54"/>
      <c r="E71" s="54"/>
      <c r="F71" s="54"/>
      <c r="G71" s="54" t="s">
        <v>59</v>
      </c>
      <c r="H71" s="57">
        <v>1941</v>
      </c>
      <c r="I71" s="58">
        <v>2058.0022480323018</v>
      </c>
      <c r="J71" s="9"/>
      <c r="K71" s="3" t="s">
        <v>86</v>
      </c>
      <c r="L71" s="2">
        <v>1</v>
      </c>
      <c r="M71" s="11">
        <f t="shared" si="4"/>
        <v>14698</v>
      </c>
      <c r="N71" s="12">
        <f t="shared" si="5"/>
        <v>-1.2978524325219688E-2</v>
      </c>
      <c r="O71" s="11">
        <f t="shared" si="6"/>
        <v>16159.184470680826</v>
      </c>
      <c r="P71" s="12">
        <f t="shared" si="7"/>
        <v>-1.9565125165614389E-2</v>
      </c>
      <c r="Q71" s="8"/>
      <c r="T71" s="34"/>
    </row>
    <row r="72" spans="2:20" x14ac:dyDescent="0.35">
      <c r="B72" s="56" t="s">
        <v>181</v>
      </c>
      <c r="C72" s="52" t="s">
        <v>1032</v>
      </c>
      <c r="D72" s="54" t="s">
        <v>182</v>
      </c>
      <c r="E72" s="54" t="s">
        <v>183</v>
      </c>
      <c r="F72" s="54"/>
      <c r="G72" s="54" t="s">
        <v>60</v>
      </c>
      <c r="H72" s="57">
        <v>2944</v>
      </c>
      <c r="I72" s="58">
        <v>3174.2151284735328</v>
      </c>
      <c r="J72" s="9"/>
      <c r="K72" s="3" t="s">
        <v>109</v>
      </c>
      <c r="L72" s="2">
        <v>1</v>
      </c>
      <c r="M72" s="11">
        <f t="shared" si="4"/>
        <v>15958</v>
      </c>
      <c r="N72" s="12">
        <f t="shared" si="5"/>
        <v>7.1634828467692493E-2</v>
      </c>
      <c r="O72" s="11">
        <f t="shared" si="6"/>
        <v>17966.40344271074</v>
      </c>
      <c r="P72" s="12">
        <f t="shared" si="7"/>
        <v>9.0085241773096764E-2</v>
      </c>
      <c r="Q72" s="8"/>
      <c r="T72" s="34"/>
    </row>
    <row r="73" spans="2:20" x14ac:dyDescent="0.35">
      <c r="B73" s="56" t="s">
        <v>184</v>
      </c>
      <c r="C73" s="52" t="s">
        <v>1033</v>
      </c>
      <c r="D73" s="54" t="s">
        <v>182</v>
      </c>
      <c r="E73" s="54" t="s">
        <v>183</v>
      </c>
      <c r="F73" s="54"/>
      <c r="G73" s="54" t="s">
        <v>60</v>
      </c>
      <c r="H73" s="57">
        <v>3470</v>
      </c>
      <c r="I73" s="58">
        <v>3587.7177732612927</v>
      </c>
      <c r="J73" s="9"/>
      <c r="K73" s="3" t="s">
        <v>110</v>
      </c>
      <c r="L73" s="2">
        <v>1</v>
      </c>
      <c r="M73" s="11">
        <f t="shared" si="4"/>
        <v>15171</v>
      </c>
      <c r="N73" s="12">
        <f t="shared" si="5"/>
        <v>1.8785059699421153E-2</v>
      </c>
      <c r="O73" s="11">
        <f t="shared" si="6"/>
        <v>18018.960456091187</v>
      </c>
      <c r="P73" s="12">
        <f t="shared" si="7"/>
        <v>9.3274061662418598E-2</v>
      </c>
      <c r="Q73" s="8"/>
      <c r="T73" s="34"/>
    </row>
    <row r="74" spans="2:20" x14ac:dyDescent="0.35">
      <c r="B74" s="56" t="s">
        <v>185</v>
      </c>
      <c r="C74" s="52" t="s">
        <v>1034</v>
      </c>
      <c r="D74" s="54" t="s">
        <v>182</v>
      </c>
      <c r="E74" s="54" t="s">
        <v>186</v>
      </c>
      <c r="F74" s="54"/>
      <c r="G74" s="54" t="s">
        <v>60</v>
      </c>
      <c r="H74" s="57">
        <v>1272</v>
      </c>
      <c r="I74" s="58">
        <v>1370.1850943778347</v>
      </c>
      <c r="J74" s="9"/>
      <c r="K74" s="3" t="s">
        <v>114</v>
      </c>
      <c r="L74" s="2">
        <v>1</v>
      </c>
      <c r="M74" s="11">
        <f t="shared" si="4"/>
        <v>14871</v>
      </c>
      <c r="N74" s="12">
        <f t="shared" si="5"/>
        <v>-1.3609766798436504E-3</v>
      </c>
      <c r="O74" s="11">
        <f t="shared" si="6"/>
        <v>16215.762738993306</v>
      </c>
      <c r="P74" s="12">
        <f t="shared" si="7"/>
        <v>-1.6132321516894404E-2</v>
      </c>
      <c r="Q74" s="8"/>
      <c r="T74" s="34"/>
    </row>
    <row r="75" spans="2:20" x14ac:dyDescent="0.35">
      <c r="B75" s="56" t="s">
        <v>187</v>
      </c>
      <c r="C75" s="52" t="s">
        <v>1035</v>
      </c>
      <c r="D75" s="54" t="s">
        <v>182</v>
      </c>
      <c r="E75" s="54" t="s">
        <v>186</v>
      </c>
      <c r="F75" s="54"/>
      <c r="G75" s="54" t="s">
        <v>60</v>
      </c>
      <c r="H75" s="57">
        <v>4493</v>
      </c>
      <c r="I75" s="58">
        <v>4831.1458218631533</v>
      </c>
      <c r="J75" s="9"/>
      <c r="K75" s="3" t="s">
        <v>66</v>
      </c>
      <c r="L75" s="2">
        <v>1</v>
      </c>
      <c r="M75" s="11">
        <f t="shared" si="4"/>
        <v>12329</v>
      </c>
      <c r="N75" s="12">
        <f t="shared" si="5"/>
        <v>-0.17206505826681409</v>
      </c>
      <c r="O75" s="11">
        <f t="shared" si="6"/>
        <v>12944.011989756342</v>
      </c>
      <c r="P75" s="12">
        <f t="shared" si="7"/>
        <v>-0.2146410112430103</v>
      </c>
      <c r="Q75" s="8"/>
      <c r="T75" s="34"/>
    </row>
    <row r="76" spans="2:20" x14ac:dyDescent="0.35">
      <c r="B76" s="56" t="s">
        <v>188</v>
      </c>
      <c r="C76" s="52" t="s">
        <v>189</v>
      </c>
      <c r="D76" s="54" t="s">
        <v>189</v>
      </c>
      <c r="E76" s="54"/>
      <c r="F76" s="54"/>
      <c r="G76" s="54" t="s">
        <v>60</v>
      </c>
      <c r="H76" s="57">
        <v>2819</v>
      </c>
      <c r="I76" s="58">
        <v>3050.4557669964711</v>
      </c>
      <c r="J76" s="9"/>
      <c r="K76" s="3" t="s">
        <v>77</v>
      </c>
      <c r="L76" s="2">
        <v>1</v>
      </c>
      <c r="M76" s="11">
        <f t="shared" si="4"/>
        <v>12259</v>
      </c>
      <c r="N76" s="12">
        <f t="shared" si="5"/>
        <v>-0.17676580008864254</v>
      </c>
      <c r="O76" s="11">
        <f t="shared" si="6"/>
        <v>12920.291230673789</v>
      </c>
      <c r="P76" s="12">
        <f t="shared" si="7"/>
        <v>-0.21608023359388301</v>
      </c>
      <c r="Q76" s="8"/>
      <c r="T76" s="34"/>
    </row>
    <row r="77" spans="2:20" x14ac:dyDescent="0.35">
      <c r="B77" s="56" t="s">
        <v>190</v>
      </c>
      <c r="C77" s="52" t="s">
        <v>1036</v>
      </c>
      <c r="D77" s="54" t="s">
        <v>182</v>
      </c>
      <c r="E77" s="54" t="s">
        <v>186</v>
      </c>
      <c r="F77" s="54"/>
      <c r="G77" s="54" t="s">
        <v>60</v>
      </c>
      <c r="H77" s="57">
        <v>1725</v>
      </c>
      <c r="I77" s="58">
        <v>1983.1218303445273</v>
      </c>
      <c r="J77" s="9"/>
      <c r="K77" s="3" t="s">
        <v>92</v>
      </c>
      <c r="L77" s="2">
        <v>1</v>
      </c>
      <c r="M77" s="11">
        <f t="shared" ref="M77:M97" si="8">IF(K77="",0,(SUMIF($G$13:$G$793,K77,$H$13:$H$793)))</f>
        <v>16129</v>
      </c>
      <c r="N77" s="12">
        <f t="shared" ref="N77:N95" si="9">IF(K77="",-1,(-($L$6-(M77/L77))/$L$6))</f>
        <v>8.3118069203873435E-2</v>
      </c>
      <c r="O77" s="11">
        <f t="shared" ref="O77:O97" si="10">IF(K77="",0,(SUMIF($G$13:$G$793,K77,$I$13:$I$793)))</f>
        <v>17526.857140306111</v>
      </c>
      <c r="P77" s="12">
        <f t="shared" ref="P77:P95" si="11">IF(K77="",-1,(-($M$6-(O77/L77))/$M$6))</f>
        <v>6.3416412986352741E-2</v>
      </c>
      <c r="Q77" s="8"/>
      <c r="T77" s="34"/>
    </row>
    <row r="78" spans="2:20" x14ac:dyDescent="0.35">
      <c r="B78" s="56" t="s">
        <v>191</v>
      </c>
      <c r="C78" s="52" t="s">
        <v>1037</v>
      </c>
      <c r="D78" s="54" t="s">
        <v>182</v>
      </c>
      <c r="E78" s="54" t="s">
        <v>192</v>
      </c>
      <c r="F78" s="54"/>
      <c r="G78" s="54" t="s">
        <v>60</v>
      </c>
      <c r="H78" s="57">
        <v>2425</v>
      </c>
      <c r="I78" s="58">
        <v>2626.9480832019226</v>
      </c>
      <c r="J78" s="9"/>
      <c r="K78" s="3" t="s">
        <v>157</v>
      </c>
      <c r="L78" s="2">
        <v>1</v>
      </c>
      <c r="M78" s="11">
        <f t="shared" si="8"/>
        <v>17447</v>
      </c>
      <c r="N78" s="12">
        <f t="shared" si="9"/>
        <v>0.17162632236344347</v>
      </c>
      <c r="O78" s="11">
        <f t="shared" si="10"/>
        <v>19143.203941736432</v>
      </c>
      <c r="P78" s="12">
        <f t="shared" si="11"/>
        <v>0.16148589024398372</v>
      </c>
      <c r="Q78" s="8"/>
      <c r="T78" s="34"/>
    </row>
    <row r="79" spans="2:20" x14ac:dyDescent="0.35">
      <c r="B79" s="56" t="s">
        <v>193</v>
      </c>
      <c r="C79" s="52" t="s">
        <v>1038</v>
      </c>
      <c r="D79" s="54" t="s">
        <v>182</v>
      </c>
      <c r="E79" s="54" t="s">
        <v>192</v>
      </c>
      <c r="F79" s="54"/>
      <c r="G79" s="54" t="s">
        <v>60</v>
      </c>
      <c r="H79" s="57">
        <v>1191</v>
      </c>
      <c r="I79" s="58">
        <v>1284.1766572805345</v>
      </c>
      <c r="J79" s="9"/>
      <c r="K79" s="3" t="s">
        <v>60</v>
      </c>
      <c r="L79" s="2">
        <v>2</v>
      </c>
      <c r="M79" s="11">
        <f t="shared" si="8"/>
        <v>30725</v>
      </c>
      <c r="N79" s="12">
        <f t="shared" si="9"/>
        <v>3.1644946254851855E-2</v>
      </c>
      <c r="O79" s="11">
        <f t="shared" si="10"/>
        <v>33044.439486269112</v>
      </c>
      <c r="P79" s="12">
        <f t="shared" si="11"/>
        <v>2.4615088241418557E-3</v>
      </c>
      <c r="Q79" s="8"/>
      <c r="T79" s="34"/>
    </row>
    <row r="80" spans="2:20" ht="16" thickBot="1" x14ac:dyDescent="0.4">
      <c r="B80" s="72" t="s">
        <v>194</v>
      </c>
      <c r="C80" s="78" t="s">
        <v>1039</v>
      </c>
      <c r="D80" s="74" t="s">
        <v>182</v>
      </c>
      <c r="E80" s="74" t="s">
        <v>192</v>
      </c>
      <c r="F80" s="74"/>
      <c r="G80" s="74" t="s">
        <v>60</v>
      </c>
      <c r="H80" s="79">
        <v>3716</v>
      </c>
      <c r="I80" s="80">
        <v>3952.8350847208721</v>
      </c>
      <c r="J80" s="9"/>
      <c r="K80" s="3" t="s">
        <v>67</v>
      </c>
      <c r="L80" s="2">
        <v>1</v>
      </c>
      <c r="M80" s="11">
        <f t="shared" si="8"/>
        <v>14822</v>
      </c>
      <c r="N80" s="12">
        <f t="shared" si="9"/>
        <v>-4.6514959551235682E-3</v>
      </c>
      <c r="O80" s="11">
        <f t="shared" si="10"/>
        <v>16713.260450775251</v>
      </c>
      <c r="P80" s="12">
        <f t="shared" si="11"/>
        <v>1.4052624243600037E-2</v>
      </c>
      <c r="Q80" s="8"/>
      <c r="T80" s="34"/>
    </row>
    <row r="81" spans="2:20" x14ac:dyDescent="0.35">
      <c r="B81" s="64" t="s">
        <v>195</v>
      </c>
      <c r="C81" s="65" t="s">
        <v>242</v>
      </c>
      <c r="D81" s="77" t="s">
        <v>242</v>
      </c>
      <c r="E81" s="77" t="s">
        <v>243</v>
      </c>
      <c r="F81" s="66"/>
      <c r="G81" s="66" t="s">
        <v>67</v>
      </c>
      <c r="H81" s="67">
        <v>1827</v>
      </c>
      <c r="I81" s="68">
        <v>3029.4459724950884</v>
      </c>
      <c r="J81" s="9"/>
      <c r="K81" s="3" t="s">
        <v>68</v>
      </c>
      <c r="L81" s="2">
        <v>1</v>
      </c>
      <c r="M81" s="11">
        <f t="shared" si="8"/>
        <v>15481</v>
      </c>
      <c r="N81" s="12">
        <f t="shared" si="9"/>
        <v>3.9602630624661454E-2</v>
      </c>
      <c r="O81" s="11">
        <f t="shared" si="10"/>
        <v>17504.945574411486</v>
      </c>
      <c r="P81" s="12">
        <f t="shared" si="11"/>
        <v>6.2086960785079824E-2</v>
      </c>
      <c r="Q81" s="8"/>
      <c r="T81" s="34"/>
    </row>
    <row r="82" spans="2:20" x14ac:dyDescent="0.35">
      <c r="B82" s="56" t="s">
        <v>196</v>
      </c>
      <c r="C82" s="59" t="s">
        <v>1040</v>
      </c>
      <c r="D82" s="52" t="s">
        <v>243</v>
      </c>
      <c r="E82" s="53" t="s">
        <v>243</v>
      </c>
      <c r="F82" s="54"/>
      <c r="G82" s="54" t="s">
        <v>67</v>
      </c>
      <c r="H82" s="57">
        <v>88</v>
      </c>
      <c r="I82" s="58">
        <v>98.22514390087116</v>
      </c>
      <c r="J82" s="9"/>
      <c r="K82" s="55" t="s">
        <v>527</v>
      </c>
      <c r="L82" s="2">
        <v>1</v>
      </c>
      <c r="M82" s="11">
        <f t="shared" si="8"/>
        <v>15603</v>
      </c>
      <c r="N82" s="12">
        <f t="shared" si="9"/>
        <v>4.7795352085562473E-2</v>
      </c>
      <c r="O82" s="11">
        <f t="shared" si="10"/>
        <v>17755.521389849509</v>
      </c>
      <c r="P82" s="12">
        <f t="shared" si="11"/>
        <v>7.7290281762772209E-2</v>
      </c>
      <c r="Q82" s="8"/>
      <c r="T82" s="34"/>
    </row>
    <row r="83" spans="2:20" x14ac:dyDescent="0.35">
      <c r="B83" s="56" t="s">
        <v>197</v>
      </c>
      <c r="C83" s="59" t="s">
        <v>244</v>
      </c>
      <c r="D83" s="53" t="s">
        <v>244</v>
      </c>
      <c r="E83" s="53" t="s">
        <v>243</v>
      </c>
      <c r="F83" s="54"/>
      <c r="G83" s="54" t="s">
        <v>67</v>
      </c>
      <c r="H83" s="58">
        <v>164</v>
      </c>
      <c r="I83" s="58">
        <v>176.54485766312558</v>
      </c>
      <c r="J83" s="9"/>
      <c r="K83" s="3"/>
      <c r="L83" s="2"/>
      <c r="M83" s="11">
        <f t="shared" si="8"/>
        <v>0</v>
      </c>
      <c r="N83" s="12">
        <f t="shared" si="9"/>
        <v>-1</v>
      </c>
      <c r="O83" s="11">
        <f t="shared" si="10"/>
        <v>0</v>
      </c>
      <c r="P83" s="12">
        <f t="shared" si="11"/>
        <v>-1</v>
      </c>
      <c r="Q83" s="8"/>
      <c r="T83" s="34"/>
    </row>
    <row r="84" spans="2:20" x14ac:dyDescent="0.35">
      <c r="B84" s="56" t="s">
        <v>198</v>
      </c>
      <c r="C84" s="59" t="s">
        <v>245</v>
      </c>
      <c r="D84" s="53" t="s">
        <v>245</v>
      </c>
      <c r="E84" s="53" t="s">
        <v>243</v>
      </c>
      <c r="F84" s="54"/>
      <c r="G84" s="54" t="s">
        <v>67</v>
      </c>
      <c r="H84" s="58">
        <v>72</v>
      </c>
      <c r="I84" s="58">
        <v>80.851211891125672</v>
      </c>
      <c r="J84" s="9"/>
      <c r="K84" s="3"/>
      <c r="L84" s="2"/>
      <c r="M84" s="11">
        <f t="shared" si="8"/>
        <v>0</v>
      </c>
      <c r="N84" s="12">
        <f t="shared" si="9"/>
        <v>-1</v>
      </c>
      <c r="O84" s="11">
        <f t="shared" si="10"/>
        <v>0</v>
      </c>
      <c r="P84" s="12">
        <f t="shared" si="11"/>
        <v>-1</v>
      </c>
      <c r="Q84" s="8"/>
    </row>
    <row r="85" spans="2:20" x14ac:dyDescent="0.35">
      <c r="B85" s="56" t="s">
        <v>199</v>
      </c>
      <c r="C85" s="59" t="s">
        <v>246</v>
      </c>
      <c r="D85" s="53" t="s">
        <v>246</v>
      </c>
      <c r="E85" s="53" t="s">
        <v>243</v>
      </c>
      <c r="F85" s="54"/>
      <c r="G85" s="54" t="s">
        <v>67</v>
      </c>
      <c r="H85" s="57">
        <v>580</v>
      </c>
      <c r="I85" s="58">
        <v>620.01364645017304</v>
      </c>
      <c r="J85" s="9"/>
      <c r="K85" s="3"/>
      <c r="L85" s="2"/>
      <c r="M85" s="11">
        <f t="shared" si="8"/>
        <v>0</v>
      </c>
      <c r="N85" s="12">
        <f t="shared" si="9"/>
        <v>-1</v>
      </c>
      <c r="O85" s="11">
        <f t="shared" si="10"/>
        <v>0</v>
      </c>
      <c r="P85" s="12">
        <f t="shared" si="11"/>
        <v>-1</v>
      </c>
      <c r="Q85" s="8"/>
    </row>
    <row r="86" spans="2:20" x14ac:dyDescent="0.35">
      <c r="B86" s="56" t="s">
        <v>200</v>
      </c>
      <c r="C86" s="59" t="s">
        <v>247</v>
      </c>
      <c r="D86" s="53" t="s">
        <v>247</v>
      </c>
      <c r="E86" s="53" t="s">
        <v>243</v>
      </c>
      <c r="F86" s="54"/>
      <c r="G86" s="54" t="s">
        <v>67</v>
      </c>
      <c r="H86" s="57">
        <v>424</v>
      </c>
      <c r="I86" s="58">
        <v>447.32811079056665</v>
      </c>
      <c r="J86" s="9"/>
      <c r="K86" s="3"/>
      <c r="L86" s="2"/>
      <c r="M86" s="11">
        <f t="shared" si="8"/>
        <v>0</v>
      </c>
      <c r="N86" s="12">
        <f t="shared" si="9"/>
        <v>-1</v>
      </c>
      <c r="O86" s="11">
        <f t="shared" si="10"/>
        <v>0</v>
      </c>
      <c r="P86" s="12">
        <f t="shared" si="11"/>
        <v>-1</v>
      </c>
      <c r="Q86" s="8"/>
    </row>
    <row r="87" spans="2:20" x14ac:dyDescent="0.35">
      <c r="B87" s="56" t="s">
        <v>201</v>
      </c>
      <c r="C87" s="59" t="s">
        <v>1041</v>
      </c>
      <c r="D87" s="53" t="s">
        <v>243</v>
      </c>
      <c r="E87" s="53" t="s">
        <v>243</v>
      </c>
      <c r="F87" s="54"/>
      <c r="G87" s="54" t="s">
        <v>61</v>
      </c>
      <c r="H87" s="57">
        <v>2917</v>
      </c>
      <c r="I87" s="58">
        <v>3081.6362142986054</v>
      </c>
      <c r="J87" s="9"/>
      <c r="K87" s="3"/>
      <c r="L87" s="2"/>
      <c r="M87" s="11">
        <f t="shared" si="8"/>
        <v>0</v>
      </c>
      <c r="N87" s="12">
        <f t="shared" si="9"/>
        <v>-1</v>
      </c>
      <c r="O87" s="11">
        <f t="shared" si="10"/>
        <v>0</v>
      </c>
      <c r="P87" s="12">
        <f t="shared" si="11"/>
        <v>-1</v>
      </c>
      <c r="Q87" s="8"/>
    </row>
    <row r="88" spans="2:20" x14ac:dyDescent="0.35">
      <c r="B88" s="56" t="s">
        <v>202</v>
      </c>
      <c r="C88" s="59" t="s">
        <v>1042</v>
      </c>
      <c r="D88" s="54" t="s">
        <v>243</v>
      </c>
      <c r="E88" s="54" t="s">
        <v>243</v>
      </c>
      <c r="F88" s="54"/>
      <c r="G88" s="54" t="s">
        <v>61</v>
      </c>
      <c r="H88" s="58">
        <v>730</v>
      </c>
      <c r="I88" s="58">
        <v>777.34533639941003</v>
      </c>
      <c r="J88" s="9"/>
      <c r="K88" s="3"/>
      <c r="L88" s="2"/>
      <c r="M88" s="11">
        <f t="shared" si="8"/>
        <v>0</v>
      </c>
      <c r="N88" s="12">
        <f t="shared" si="9"/>
        <v>-1</v>
      </c>
      <c r="O88" s="11">
        <f t="shared" si="10"/>
        <v>0</v>
      </c>
      <c r="P88" s="12">
        <f t="shared" si="11"/>
        <v>-1</v>
      </c>
      <c r="Q88" s="8"/>
    </row>
    <row r="89" spans="2:20" x14ac:dyDescent="0.35">
      <c r="B89" s="56" t="s">
        <v>203</v>
      </c>
      <c r="C89" s="59" t="s">
        <v>1043</v>
      </c>
      <c r="D89" s="54" t="s">
        <v>243</v>
      </c>
      <c r="E89" s="54" t="s">
        <v>243</v>
      </c>
      <c r="F89" s="54"/>
      <c r="G89" s="54" t="s">
        <v>61</v>
      </c>
      <c r="H89" s="58">
        <v>926</v>
      </c>
      <c r="I89" s="58">
        <v>974.37207361451419</v>
      </c>
      <c r="J89" s="9"/>
      <c r="K89" s="3"/>
      <c r="L89" s="2"/>
      <c r="M89" s="11">
        <f t="shared" si="8"/>
        <v>0</v>
      </c>
      <c r="N89" s="12">
        <f t="shared" si="9"/>
        <v>-1</v>
      </c>
      <c r="O89" s="11">
        <f t="shared" si="10"/>
        <v>0</v>
      </c>
      <c r="P89" s="12">
        <f t="shared" si="11"/>
        <v>-1</v>
      </c>
      <c r="Q89" s="8"/>
    </row>
    <row r="90" spans="2:20" x14ac:dyDescent="0.35">
      <c r="B90" s="56" t="s">
        <v>204</v>
      </c>
      <c r="C90" s="59" t="s">
        <v>1044</v>
      </c>
      <c r="D90" s="54" t="s">
        <v>243</v>
      </c>
      <c r="E90" s="54" t="s">
        <v>243</v>
      </c>
      <c r="F90" s="54"/>
      <c r="G90" s="54" t="s">
        <v>61</v>
      </c>
      <c r="H90" s="61">
        <v>1372</v>
      </c>
      <c r="I90" s="69">
        <v>1447.6006750714976</v>
      </c>
      <c r="J90" s="9"/>
      <c r="K90" s="3"/>
      <c r="L90" s="2"/>
      <c r="M90" s="11">
        <f t="shared" si="8"/>
        <v>0</v>
      </c>
      <c r="N90" s="12">
        <f t="shared" si="9"/>
        <v>-1</v>
      </c>
      <c r="O90" s="11">
        <f t="shared" si="10"/>
        <v>0</v>
      </c>
      <c r="P90" s="12">
        <f t="shared" si="11"/>
        <v>-1</v>
      </c>
      <c r="Q90" s="8"/>
    </row>
    <row r="91" spans="2:20" x14ac:dyDescent="0.35">
      <c r="B91" s="56" t="s">
        <v>205</v>
      </c>
      <c r="C91" s="59" t="s">
        <v>1045</v>
      </c>
      <c r="D91" s="54" t="s">
        <v>243</v>
      </c>
      <c r="E91" s="54" t="s">
        <v>243</v>
      </c>
      <c r="F91" s="54"/>
      <c r="G91" s="54" t="s">
        <v>61</v>
      </c>
      <c r="H91" s="61">
        <v>2227</v>
      </c>
      <c r="I91" s="69">
        <v>2713.9533527696794</v>
      </c>
      <c r="J91" s="9"/>
      <c r="K91" s="3"/>
      <c r="L91" s="2"/>
      <c r="M91" s="11">
        <f t="shared" si="8"/>
        <v>0</v>
      </c>
      <c r="N91" s="12">
        <f t="shared" si="9"/>
        <v>-1</v>
      </c>
      <c r="O91" s="11">
        <f t="shared" si="10"/>
        <v>0</v>
      </c>
      <c r="P91" s="12">
        <f t="shared" si="11"/>
        <v>-1</v>
      </c>
    </row>
    <row r="92" spans="2:20" x14ac:dyDescent="0.35">
      <c r="B92" s="56" t="s">
        <v>206</v>
      </c>
      <c r="C92" s="59" t="s">
        <v>1046</v>
      </c>
      <c r="D92" s="54" t="s">
        <v>243</v>
      </c>
      <c r="E92" s="54" t="s">
        <v>243</v>
      </c>
      <c r="F92" s="54"/>
      <c r="G92" s="54" t="s">
        <v>61</v>
      </c>
      <c r="H92" s="61">
        <v>1569</v>
      </c>
      <c r="I92" s="69">
        <v>1919.9833887043189</v>
      </c>
      <c r="J92" s="9"/>
      <c r="K92" s="3"/>
      <c r="L92" s="2"/>
      <c r="M92" s="11">
        <f t="shared" si="8"/>
        <v>0</v>
      </c>
      <c r="N92" s="12">
        <f t="shared" si="9"/>
        <v>-1</v>
      </c>
      <c r="O92" s="11">
        <f t="shared" si="10"/>
        <v>0</v>
      </c>
      <c r="P92" s="12">
        <f t="shared" si="11"/>
        <v>-1</v>
      </c>
    </row>
    <row r="93" spans="2:20" x14ac:dyDescent="0.35">
      <c r="B93" s="56" t="s">
        <v>207</v>
      </c>
      <c r="C93" s="59" t="s">
        <v>1047</v>
      </c>
      <c r="D93" s="54" t="s">
        <v>243</v>
      </c>
      <c r="E93" s="54" t="s">
        <v>243</v>
      </c>
      <c r="F93" s="54"/>
      <c r="G93" s="54" t="s">
        <v>61</v>
      </c>
      <c r="H93" s="61">
        <v>1615</v>
      </c>
      <c r="I93" s="69">
        <v>1864.3626943005181</v>
      </c>
      <c r="J93" s="9"/>
      <c r="K93" s="3"/>
      <c r="L93" s="2"/>
      <c r="M93" s="11">
        <f t="shared" si="8"/>
        <v>0</v>
      </c>
      <c r="N93" s="12">
        <f t="shared" si="9"/>
        <v>-1</v>
      </c>
      <c r="O93" s="11">
        <f t="shared" si="10"/>
        <v>0</v>
      </c>
      <c r="P93" s="12">
        <f t="shared" si="11"/>
        <v>-1</v>
      </c>
    </row>
    <row r="94" spans="2:20" x14ac:dyDescent="0.35">
      <c r="B94" s="56" t="s">
        <v>208</v>
      </c>
      <c r="C94" s="59" t="s">
        <v>1048</v>
      </c>
      <c r="D94" s="54" t="s">
        <v>243</v>
      </c>
      <c r="E94" s="54" t="s">
        <v>243</v>
      </c>
      <c r="F94" s="54"/>
      <c r="G94" s="54" t="s">
        <v>61</v>
      </c>
      <c r="H94" s="61">
        <v>2521</v>
      </c>
      <c r="I94" s="69">
        <v>2587.1349156777014</v>
      </c>
      <c r="J94" s="9"/>
      <c r="K94" s="3"/>
      <c r="L94" s="2"/>
      <c r="M94" s="11">
        <f t="shared" si="8"/>
        <v>0</v>
      </c>
      <c r="N94" s="12">
        <f t="shared" si="9"/>
        <v>-1</v>
      </c>
      <c r="O94" s="11">
        <f t="shared" si="10"/>
        <v>0</v>
      </c>
      <c r="P94" s="12">
        <f t="shared" si="11"/>
        <v>-1</v>
      </c>
    </row>
    <row r="95" spans="2:20" x14ac:dyDescent="0.35">
      <c r="B95" s="56" t="s">
        <v>209</v>
      </c>
      <c r="C95" s="59" t="s">
        <v>248</v>
      </c>
      <c r="D95" s="54" t="s">
        <v>248</v>
      </c>
      <c r="E95" s="54" t="s">
        <v>243</v>
      </c>
      <c r="F95" s="54"/>
      <c r="G95" s="54" t="s">
        <v>67</v>
      </c>
      <c r="H95" s="61">
        <v>433</v>
      </c>
      <c r="I95" s="69">
        <v>448.66338897779747</v>
      </c>
      <c r="J95" s="9"/>
      <c r="K95" s="3"/>
      <c r="L95" s="2"/>
      <c r="M95" s="11">
        <f t="shared" si="8"/>
        <v>0</v>
      </c>
      <c r="N95" s="12">
        <f t="shared" si="9"/>
        <v>-1</v>
      </c>
      <c r="O95" s="11">
        <f t="shared" si="10"/>
        <v>0</v>
      </c>
      <c r="P95" s="12">
        <f t="shared" si="11"/>
        <v>-1</v>
      </c>
    </row>
    <row r="96" spans="2:20" x14ac:dyDescent="0.35">
      <c r="B96" s="56" t="s">
        <v>210</v>
      </c>
      <c r="C96" s="59" t="s">
        <v>249</v>
      </c>
      <c r="D96" s="54" t="s">
        <v>249</v>
      </c>
      <c r="E96" s="54" t="s">
        <v>243</v>
      </c>
      <c r="F96" s="54"/>
      <c r="G96" s="54" t="s">
        <v>67</v>
      </c>
      <c r="H96" s="61">
        <v>601</v>
      </c>
      <c r="I96" s="69">
        <v>614.43214572799479</v>
      </c>
      <c r="M96" s="11">
        <f t="shared" si="8"/>
        <v>0</v>
      </c>
      <c r="O96" s="11">
        <f t="shared" si="10"/>
        <v>0</v>
      </c>
    </row>
    <row r="97" spans="2:15" x14ac:dyDescent="0.35">
      <c r="B97" s="56" t="s">
        <v>211</v>
      </c>
      <c r="C97" s="59" t="s">
        <v>1049</v>
      </c>
      <c r="D97" s="54" t="s">
        <v>250</v>
      </c>
      <c r="E97" s="54" t="s">
        <v>251</v>
      </c>
      <c r="F97" s="54"/>
      <c r="G97" s="54" t="s">
        <v>67</v>
      </c>
      <c r="H97" s="61">
        <v>554</v>
      </c>
      <c r="I97" s="69">
        <v>448.75456337175365</v>
      </c>
      <c r="M97" s="11">
        <f t="shared" si="8"/>
        <v>0</v>
      </c>
      <c r="O97" s="11">
        <f t="shared" si="10"/>
        <v>0</v>
      </c>
    </row>
    <row r="98" spans="2:15" x14ac:dyDescent="0.35">
      <c r="B98" s="56" t="s">
        <v>212</v>
      </c>
      <c r="C98" s="59" t="s">
        <v>252</v>
      </c>
      <c r="D98" s="54" t="s">
        <v>252</v>
      </c>
      <c r="E98" s="54" t="s">
        <v>243</v>
      </c>
      <c r="F98" s="54"/>
      <c r="G98" s="54" t="s">
        <v>67</v>
      </c>
      <c r="H98" s="61">
        <v>2886</v>
      </c>
      <c r="I98" s="69">
        <v>3271.0212765957449</v>
      </c>
    </row>
    <row r="99" spans="2:15" x14ac:dyDescent="0.35">
      <c r="B99" s="56" t="s">
        <v>213</v>
      </c>
      <c r="C99" s="59" t="s">
        <v>1050</v>
      </c>
      <c r="D99" s="54" t="s">
        <v>243</v>
      </c>
      <c r="E99" s="54" t="s">
        <v>243</v>
      </c>
      <c r="F99" s="54"/>
      <c r="G99" s="54" t="s">
        <v>63</v>
      </c>
      <c r="H99" s="61">
        <v>1947</v>
      </c>
      <c r="I99" s="69">
        <v>2177.7292616226073</v>
      </c>
    </row>
    <row r="100" spans="2:15" x14ac:dyDescent="0.35">
      <c r="B100" s="56" t="s">
        <v>214</v>
      </c>
      <c r="C100" s="59" t="s">
        <v>1051</v>
      </c>
      <c r="D100" s="54" t="s">
        <v>243</v>
      </c>
      <c r="E100" s="54" t="s">
        <v>243</v>
      </c>
      <c r="F100" s="54"/>
      <c r="G100" s="54" t="s">
        <v>63</v>
      </c>
      <c r="H100" s="61">
        <v>483</v>
      </c>
      <c r="I100" s="69">
        <v>500.25</v>
      </c>
    </row>
    <row r="101" spans="2:15" x14ac:dyDescent="0.35">
      <c r="B101" s="56" t="s">
        <v>215</v>
      </c>
      <c r="C101" s="59" t="s">
        <v>1052</v>
      </c>
      <c r="D101" s="54" t="s">
        <v>243</v>
      </c>
      <c r="E101" s="54" t="s">
        <v>243</v>
      </c>
      <c r="F101" s="54"/>
      <c r="G101" s="54" t="s">
        <v>63</v>
      </c>
      <c r="H101" s="61">
        <v>2555</v>
      </c>
      <c r="I101" s="69">
        <v>2567.3370352486722</v>
      </c>
    </row>
    <row r="102" spans="2:15" x14ac:dyDescent="0.35">
      <c r="B102" s="56" t="s">
        <v>216</v>
      </c>
      <c r="C102" s="59" t="s">
        <v>1053</v>
      </c>
      <c r="D102" s="54" t="s">
        <v>243</v>
      </c>
      <c r="E102" s="54" t="s">
        <v>243</v>
      </c>
      <c r="F102" s="54"/>
      <c r="G102" s="54" t="s">
        <v>62</v>
      </c>
      <c r="H102" s="61">
        <v>900</v>
      </c>
      <c r="I102" s="69">
        <v>924.46601941747576</v>
      </c>
    </row>
    <row r="103" spans="2:15" x14ac:dyDescent="0.35">
      <c r="B103" s="56" t="s">
        <v>217</v>
      </c>
      <c r="C103" s="59" t="s">
        <v>1054</v>
      </c>
      <c r="D103" s="54" t="s">
        <v>243</v>
      </c>
      <c r="E103" s="54" t="s">
        <v>243</v>
      </c>
      <c r="F103" s="54"/>
      <c r="G103" s="54" t="s">
        <v>63</v>
      </c>
      <c r="H103" s="61">
        <v>1976</v>
      </c>
      <c r="I103" s="69">
        <v>1993.2371134020618</v>
      </c>
    </row>
    <row r="104" spans="2:15" x14ac:dyDescent="0.35">
      <c r="B104" s="56" t="s">
        <v>218</v>
      </c>
      <c r="C104" s="59" t="s">
        <v>1055</v>
      </c>
      <c r="D104" s="54" t="s">
        <v>243</v>
      </c>
      <c r="E104" s="54" t="s">
        <v>243</v>
      </c>
      <c r="F104" s="54"/>
      <c r="G104" s="54" t="s">
        <v>62</v>
      </c>
      <c r="H104" s="61">
        <v>1123</v>
      </c>
      <c r="I104" s="69">
        <v>1185.6365252029575</v>
      </c>
    </row>
    <row r="105" spans="2:15" x14ac:dyDescent="0.35">
      <c r="B105" s="56" t="s">
        <v>219</v>
      </c>
      <c r="C105" s="59" t="s">
        <v>1056</v>
      </c>
      <c r="D105" s="54" t="s">
        <v>243</v>
      </c>
      <c r="E105" s="54" t="s">
        <v>243</v>
      </c>
      <c r="F105" s="54"/>
      <c r="G105" s="54" t="s">
        <v>62</v>
      </c>
      <c r="H105" s="61">
        <v>1442</v>
      </c>
      <c r="I105" s="69">
        <v>1515.2214429995806</v>
      </c>
    </row>
    <row r="106" spans="2:15" x14ac:dyDescent="0.35">
      <c r="B106" s="56" t="s">
        <v>220</v>
      </c>
      <c r="C106" s="59" t="s">
        <v>1057</v>
      </c>
      <c r="D106" s="54" t="s">
        <v>243</v>
      </c>
      <c r="E106" s="54" t="s">
        <v>243</v>
      </c>
      <c r="F106" s="54"/>
      <c r="G106" s="54" t="s">
        <v>63</v>
      </c>
      <c r="H106" s="61">
        <v>1391</v>
      </c>
      <c r="I106" s="69">
        <v>1468.8581405154382</v>
      </c>
    </row>
    <row r="107" spans="2:15" x14ac:dyDescent="0.35">
      <c r="B107" s="56" t="s">
        <v>221</v>
      </c>
      <c r="C107" s="59" t="s">
        <v>1057</v>
      </c>
      <c r="D107" s="54" t="s">
        <v>243</v>
      </c>
      <c r="E107" s="54" t="s">
        <v>243</v>
      </c>
      <c r="F107" s="54"/>
      <c r="G107" s="54" t="s">
        <v>63</v>
      </c>
      <c r="H107" s="61">
        <v>1260</v>
      </c>
      <c r="I107" s="69">
        <v>1293.3774834437086</v>
      </c>
    </row>
    <row r="108" spans="2:15" x14ac:dyDescent="0.35">
      <c r="B108" s="56" t="s">
        <v>222</v>
      </c>
      <c r="C108" s="59" t="s">
        <v>1058</v>
      </c>
      <c r="D108" s="54" t="s">
        <v>243</v>
      </c>
      <c r="E108" s="54" t="s">
        <v>243</v>
      </c>
      <c r="F108" s="54"/>
      <c r="G108" s="54" t="s">
        <v>63</v>
      </c>
      <c r="H108" s="61">
        <v>3309</v>
      </c>
      <c r="I108" s="69">
        <v>3480.9361074300014</v>
      </c>
    </row>
    <row r="109" spans="2:15" x14ac:dyDescent="0.35">
      <c r="B109" s="56" t="s">
        <v>223</v>
      </c>
      <c r="C109" s="59" t="s">
        <v>1059</v>
      </c>
      <c r="D109" s="54" t="s">
        <v>243</v>
      </c>
      <c r="E109" s="54" t="s">
        <v>243</v>
      </c>
      <c r="F109" s="54"/>
      <c r="G109" s="54" t="s">
        <v>63</v>
      </c>
      <c r="H109" s="61">
        <v>1365</v>
      </c>
      <c r="I109" s="69">
        <v>1381.9278466741825</v>
      </c>
    </row>
    <row r="110" spans="2:15" x14ac:dyDescent="0.35">
      <c r="B110" s="56" t="s">
        <v>115</v>
      </c>
      <c r="C110" s="59" t="s">
        <v>1060</v>
      </c>
      <c r="D110" s="54" t="s">
        <v>253</v>
      </c>
      <c r="E110" s="54" t="s">
        <v>254</v>
      </c>
      <c r="F110" s="54"/>
      <c r="G110" s="54" t="s">
        <v>62</v>
      </c>
      <c r="H110" s="61">
        <v>821</v>
      </c>
      <c r="I110" s="69">
        <v>1377.1612903225805</v>
      </c>
    </row>
    <row r="111" spans="2:15" x14ac:dyDescent="0.35">
      <c r="B111" s="56" t="s">
        <v>118</v>
      </c>
      <c r="C111" s="59" t="s">
        <v>1061</v>
      </c>
      <c r="D111" s="54" t="s">
        <v>253</v>
      </c>
      <c r="E111" s="54" t="s">
        <v>254</v>
      </c>
      <c r="F111" s="54"/>
      <c r="G111" s="54" t="s">
        <v>62</v>
      </c>
      <c r="H111" s="61">
        <v>1080</v>
      </c>
      <c r="I111" s="69">
        <v>1138.5152177458201</v>
      </c>
    </row>
    <row r="112" spans="2:15" x14ac:dyDescent="0.35">
      <c r="B112" s="56" t="s">
        <v>119</v>
      </c>
      <c r="C112" s="59" t="s">
        <v>1062</v>
      </c>
      <c r="D112" s="54" t="s">
        <v>253</v>
      </c>
      <c r="E112" s="54" t="s">
        <v>255</v>
      </c>
      <c r="F112" s="54"/>
      <c r="G112" s="54" t="s">
        <v>62</v>
      </c>
      <c r="H112" s="61">
        <v>653</v>
      </c>
      <c r="I112" s="69">
        <v>666.17272910016413</v>
      </c>
    </row>
    <row r="113" spans="2:9" x14ac:dyDescent="0.35">
      <c r="B113" s="56" t="s">
        <v>120</v>
      </c>
      <c r="C113" s="59" t="s">
        <v>1063</v>
      </c>
      <c r="D113" s="54" t="s">
        <v>253</v>
      </c>
      <c r="E113" s="54" t="s">
        <v>255</v>
      </c>
      <c r="F113" s="54"/>
      <c r="G113" s="54" t="s">
        <v>62</v>
      </c>
      <c r="H113" s="61">
        <v>1129</v>
      </c>
      <c r="I113" s="69">
        <v>1572.9056356487549</v>
      </c>
    </row>
    <row r="114" spans="2:9" x14ac:dyDescent="0.35">
      <c r="B114" s="56" t="s">
        <v>121</v>
      </c>
      <c r="C114" s="59" t="s">
        <v>1064</v>
      </c>
      <c r="D114" s="54" t="s">
        <v>256</v>
      </c>
      <c r="E114" s="54" t="s">
        <v>243</v>
      </c>
      <c r="F114" s="54"/>
      <c r="G114" s="54" t="s">
        <v>62</v>
      </c>
      <c r="H114" s="61">
        <v>404</v>
      </c>
      <c r="I114" s="69">
        <v>417.13902427985386</v>
      </c>
    </row>
    <row r="115" spans="2:9" x14ac:dyDescent="0.35">
      <c r="B115" s="56" t="s">
        <v>122</v>
      </c>
      <c r="C115" s="59" t="s">
        <v>257</v>
      </c>
      <c r="D115" s="54" t="s">
        <v>257</v>
      </c>
      <c r="E115" s="54" t="s">
        <v>243</v>
      </c>
      <c r="F115" s="54"/>
      <c r="G115" s="54" t="s">
        <v>62</v>
      </c>
      <c r="H115" s="61">
        <v>1547</v>
      </c>
      <c r="I115" s="69">
        <v>2285.8404371584702</v>
      </c>
    </row>
    <row r="116" spans="2:9" x14ac:dyDescent="0.35">
      <c r="B116" s="56" t="s">
        <v>123</v>
      </c>
      <c r="C116" s="59" t="s">
        <v>258</v>
      </c>
      <c r="D116" s="54" t="s">
        <v>258</v>
      </c>
      <c r="E116" s="54" t="s">
        <v>243</v>
      </c>
      <c r="F116" s="54"/>
      <c r="G116" s="54" t="s">
        <v>62</v>
      </c>
      <c r="H116" s="61">
        <v>520</v>
      </c>
      <c r="I116" s="69">
        <v>544.7488361364808</v>
      </c>
    </row>
    <row r="117" spans="2:9" x14ac:dyDescent="0.35">
      <c r="B117" s="56" t="s">
        <v>124</v>
      </c>
      <c r="C117" s="59" t="s">
        <v>1065</v>
      </c>
      <c r="D117" s="54" t="s">
        <v>243</v>
      </c>
      <c r="E117" s="54" t="s">
        <v>243</v>
      </c>
      <c r="F117" s="54"/>
      <c r="G117" s="54" t="s">
        <v>64</v>
      </c>
      <c r="H117" s="61">
        <v>360</v>
      </c>
      <c r="I117" s="69">
        <v>808.66995073891621</v>
      </c>
    </row>
    <row r="118" spans="2:9" x14ac:dyDescent="0.35">
      <c r="B118" s="56" t="s">
        <v>126</v>
      </c>
      <c r="C118" s="59" t="s">
        <v>259</v>
      </c>
      <c r="D118" s="54" t="s">
        <v>259</v>
      </c>
      <c r="E118" s="54" t="s">
        <v>243</v>
      </c>
      <c r="F118" s="54"/>
      <c r="G118" s="54" t="s">
        <v>64</v>
      </c>
      <c r="H118" s="61">
        <v>1184</v>
      </c>
      <c r="I118" s="69">
        <v>1214.0866965620328</v>
      </c>
    </row>
    <row r="119" spans="2:9" x14ac:dyDescent="0.35">
      <c r="B119" s="56" t="s">
        <v>127</v>
      </c>
      <c r="C119" s="59" t="s">
        <v>260</v>
      </c>
      <c r="D119" s="54" t="s">
        <v>260</v>
      </c>
      <c r="E119" s="54" t="s">
        <v>261</v>
      </c>
      <c r="F119" s="54"/>
      <c r="G119" s="54" t="s">
        <v>64</v>
      </c>
      <c r="H119" s="61">
        <v>301</v>
      </c>
      <c r="I119" s="69">
        <v>317.95889060235532</v>
      </c>
    </row>
    <row r="120" spans="2:9" x14ac:dyDescent="0.35">
      <c r="B120" s="56" t="s">
        <v>128</v>
      </c>
      <c r="C120" s="59" t="s">
        <v>260</v>
      </c>
      <c r="D120" s="54" t="s">
        <v>260</v>
      </c>
      <c r="E120" s="54" t="s">
        <v>262</v>
      </c>
      <c r="F120" s="54"/>
      <c r="G120" s="54" t="s">
        <v>64</v>
      </c>
      <c r="H120" s="61">
        <v>185</v>
      </c>
      <c r="I120" s="69">
        <v>279.21296296296293</v>
      </c>
    </row>
    <row r="121" spans="2:9" x14ac:dyDescent="0.35">
      <c r="B121" s="56" t="s">
        <v>129</v>
      </c>
      <c r="C121" s="59" t="s">
        <v>1066</v>
      </c>
      <c r="D121" s="54" t="s">
        <v>243</v>
      </c>
      <c r="E121" s="54" t="s">
        <v>243</v>
      </c>
      <c r="F121" s="54"/>
      <c r="G121" s="54" t="s">
        <v>263</v>
      </c>
      <c r="H121" s="61">
        <v>645</v>
      </c>
      <c r="I121" s="69">
        <v>591.93596302837079</v>
      </c>
    </row>
    <row r="122" spans="2:9" x14ac:dyDescent="0.35">
      <c r="B122" s="56" t="s">
        <v>130</v>
      </c>
      <c r="C122" s="59" t="s">
        <v>264</v>
      </c>
      <c r="D122" s="54" t="s">
        <v>264</v>
      </c>
      <c r="E122" s="54" t="s">
        <v>243</v>
      </c>
      <c r="F122" s="54"/>
      <c r="G122" s="54" t="s">
        <v>263</v>
      </c>
      <c r="H122" s="61">
        <v>4898</v>
      </c>
      <c r="I122" s="69">
        <v>5168.6172082816893</v>
      </c>
    </row>
    <row r="123" spans="2:9" x14ac:dyDescent="0.35">
      <c r="B123" s="56" t="s">
        <v>132</v>
      </c>
      <c r="C123" s="59" t="s">
        <v>265</v>
      </c>
      <c r="D123" s="54" t="s">
        <v>265</v>
      </c>
      <c r="E123" s="54" t="s">
        <v>243</v>
      </c>
      <c r="F123" s="54"/>
      <c r="G123" s="54" t="s">
        <v>68</v>
      </c>
      <c r="H123" s="61">
        <v>3496</v>
      </c>
      <c r="I123" s="69">
        <v>4057.376923076923</v>
      </c>
    </row>
    <row r="124" spans="2:9" x14ac:dyDescent="0.35">
      <c r="B124" s="56" t="s">
        <v>133</v>
      </c>
      <c r="C124" s="59" t="s">
        <v>1067</v>
      </c>
      <c r="D124" s="54" t="s">
        <v>256</v>
      </c>
      <c r="E124" s="54" t="s">
        <v>243</v>
      </c>
      <c r="F124" s="54"/>
      <c r="G124" s="54" t="s">
        <v>62</v>
      </c>
      <c r="H124" s="61">
        <v>1327</v>
      </c>
      <c r="I124" s="69">
        <v>1411.5896414342628</v>
      </c>
    </row>
    <row r="125" spans="2:9" x14ac:dyDescent="0.35">
      <c r="B125" s="56" t="s">
        <v>134</v>
      </c>
      <c r="C125" s="59" t="s">
        <v>266</v>
      </c>
      <c r="D125" s="54" t="s">
        <v>266</v>
      </c>
      <c r="E125" s="54" t="s">
        <v>243</v>
      </c>
      <c r="F125" s="54"/>
      <c r="G125" s="54" t="s">
        <v>62</v>
      </c>
      <c r="H125" s="61">
        <v>2688</v>
      </c>
      <c r="I125" s="69">
        <v>3047.52</v>
      </c>
    </row>
    <row r="126" spans="2:9" x14ac:dyDescent="0.35">
      <c r="B126" s="56" t="s">
        <v>136</v>
      </c>
      <c r="C126" s="59" t="s">
        <v>1068</v>
      </c>
      <c r="D126" s="54" t="s">
        <v>267</v>
      </c>
      <c r="E126" s="54" t="s">
        <v>243</v>
      </c>
      <c r="F126" s="54"/>
      <c r="G126" s="54" t="s">
        <v>263</v>
      </c>
      <c r="H126" s="61">
        <v>151</v>
      </c>
      <c r="I126" s="69">
        <v>161.29386527747482</v>
      </c>
    </row>
    <row r="127" spans="2:9" x14ac:dyDescent="0.35">
      <c r="B127" s="56" t="s">
        <v>137</v>
      </c>
      <c r="C127" s="59" t="s">
        <v>1069</v>
      </c>
      <c r="D127" s="54" t="s">
        <v>267</v>
      </c>
      <c r="E127" s="54" t="s">
        <v>243</v>
      </c>
      <c r="F127" s="54"/>
      <c r="G127" s="54" t="s">
        <v>263</v>
      </c>
      <c r="H127" s="61">
        <v>257</v>
      </c>
      <c r="I127" s="69">
        <v>270.45848021313037</v>
      </c>
    </row>
    <row r="128" spans="2:9" x14ac:dyDescent="0.35">
      <c r="B128" s="56" t="s">
        <v>138</v>
      </c>
      <c r="C128" s="59" t="s">
        <v>268</v>
      </c>
      <c r="D128" s="54" t="s">
        <v>268</v>
      </c>
      <c r="E128" s="54" t="s">
        <v>243</v>
      </c>
      <c r="F128" s="54"/>
      <c r="G128" s="54" t="s">
        <v>263</v>
      </c>
      <c r="H128" s="61">
        <v>709</v>
      </c>
      <c r="I128" s="69">
        <v>745.74952288795475</v>
      </c>
    </row>
    <row r="129" spans="2:9" x14ac:dyDescent="0.35">
      <c r="B129" s="56" t="s">
        <v>140</v>
      </c>
      <c r="C129" s="59" t="s">
        <v>269</v>
      </c>
      <c r="D129" s="54" t="s">
        <v>269</v>
      </c>
      <c r="E129" s="54" t="s">
        <v>243</v>
      </c>
      <c r="F129" s="54"/>
      <c r="G129" s="54" t="s">
        <v>263</v>
      </c>
      <c r="H129" s="61">
        <v>668</v>
      </c>
      <c r="I129" s="69">
        <v>687.11822052997991</v>
      </c>
    </row>
    <row r="130" spans="2:9" x14ac:dyDescent="0.35">
      <c r="B130" s="56" t="s">
        <v>141</v>
      </c>
      <c r="C130" s="59" t="s">
        <v>270</v>
      </c>
      <c r="D130" s="54" t="s">
        <v>270</v>
      </c>
      <c r="E130" s="54" t="s">
        <v>243</v>
      </c>
      <c r="F130" s="54"/>
      <c r="G130" s="54" t="s">
        <v>263</v>
      </c>
      <c r="H130" s="61">
        <v>1794</v>
      </c>
      <c r="I130" s="69">
        <v>1894.9168107627524</v>
      </c>
    </row>
    <row r="131" spans="2:9" x14ac:dyDescent="0.35">
      <c r="B131" s="56" t="s">
        <v>142</v>
      </c>
      <c r="C131" s="59" t="s">
        <v>271</v>
      </c>
      <c r="D131" s="54" t="s">
        <v>271</v>
      </c>
      <c r="E131" s="54" t="s">
        <v>243</v>
      </c>
      <c r="F131" s="54"/>
      <c r="G131" s="54" t="s">
        <v>64</v>
      </c>
      <c r="H131" s="61">
        <v>787</v>
      </c>
      <c r="I131" s="69">
        <v>846.20873785109563</v>
      </c>
    </row>
    <row r="132" spans="2:9" x14ac:dyDescent="0.35">
      <c r="B132" s="56" t="s">
        <v>143</v>
      </c>
      <c r="C132" s="59" t="s">
        <v>272</v>
      </c>
      <c r="D132" s="54" t="s">
        <v>272</v>
      </c>
      <c r="E132" s="54" t="s">
        <v>243</v>
      </c>
      <c r="F132" s="54"/>
      <c r="G132" s="54" t="s">
        <v>64</v>
      </c>
      <c r="H132" s="61">
        <v>3007</v>
      </c>
      <c r="I132" s="69">
        <v>3137.0324324324324</v>
      </c>
    </row>
    <row r="133" spans="2:9" x14ac:dyDescent="0.35">
      <c r="B133" s="56" t="s">
        <v>144</v>
      </c>
      <c r="C133" s="59" t="s">
        <v>273</v>
      </c>
      <c r="D133" s="54" t="s">
        <v>273</v>
      </c>
      <c r="E133" s="54" t="s">
        <v>243</v>
      </c>
      <c r="F133" s="54"/>
      <c r="G133" s="54" t="s">
        <v>64</v>
      </c>
      <c r="H133" s="61">
        <v>418</v>
      </c>
      <c r="I133" s="69">
        <v>435.2162695671758</v>
      </c>
    </row>
    <row r="134" spans="2:9" x14ac:dyDescent="0.35">
      <c r="B134" s="56" t="s">
        <v>145</v>
      </c>
      <c r="C134" s="59" t="s">
        <v>1070</v>
      </c>
      <c r="D134" s="54" t="s">
        <v>274</v>
      </c>
      <c r="E134" s="54" t="s">
        <v>275</v>
      </c>
      <c r="F134" s="54"/>
      <c r="G134" s="54" t="s">
        <v>263</v>
      </c>
      <c r="H134" s="61">
        <v>215</v>
      </c>
      <c r="I134" s="69">
        <v>237.20729717332472</v>
      </c>
    </row>
    <row r="135" spans="2:9" x14ac:dyDescent="0.35">
      <c r="B135" s="56" t="s">
        <v>146</v>
      </c>
      <c r="C135" s="59" t="s">
        <v>1071</v>
      </c>
      <c r="D135" s="54" t="s">
        <v>274</v>
      </c>
      <c r="E135" s="54" t="s">
        <v>276</v>
      </c>
      <c r="F135" s="54"/>
      <c r="G135" s="54" t="s">
        <v>263</v>
      </c>
      <c r="H135" s="61">
        <v>902</v>
      </c>
      <c r="I135" s="69">
        <v>992.34811165845645</v>
      </c>
    </row>
    <row r="136" spans="2:9" x14ac:dyDescent="0.35">
      <c r="B136" s="56" t="s">
        <v>147</v>
      </c>
      <c r="C136" s="59" t="s">
        <v>277</v>
      </c>
      <c r="D136" s="54" t="s">
        <v>277</v>
      </c>
      <c r="E136" s="54" t="s">
        <v>243</v>
      </c>
      <c r="F136" s="54"/>
      <c r="G136" s="54" t="s">
        <v>263</v>
      </c>
      <c r="H136" s="61">
        <v>1058</v>
      </c>
      <c r="I136" s="69">
        <v>1107.2489591674566</v>
      </c>
    </row>
    <row r="137" spans="2:9" x14ac:dyDescent="0.35">
      <c r="B137" s="56" t="s">
        <v>148</v>
      </c>
      <c r="C137" s="59" t="s">
        <v>1072</v>
      </c>
      <c r="D137" s="54" t="s">
        <v>278</v>
      </c>
      <c r="E137" s="54" t="s">
        <v>279</v>
      </c>
      <c r="F137" s="54"/>
      <c r="G137" s="54" t="s">
        <v>263</v>
      </c>
      <c r="H137" s="61">
        <v>380</v>
      </c>
      <c r="I137" s="69">
        <v>404.82587835728128</v>
      </c>
    </row>
    <row r="138" spans="2:9" x14ac:dyDescent="0.35">
      <c r="B138" s="56" t="s">
        <v>149</v>
      </c>
      <c r="C138" s="59" t="s">
        <v>1073</v>
      </c>
      <c r="D138" s="54" t="s">
        <v>278</v>
      </c>
      <c r="E138" s="54" t="s">
        <v>280</v>
      </c>
      <c r="F138" s="54"/>
      <c r="G138" s="54" t="s">
        <v>263</v>
      </c>
      <c r="H138" s="61">
        <v>652</v>
      </c>
      <c r="I138" s="69">
        <v>682.29167241846915</v>
      </c>
    </row>
    <row r="139" spans="2:9" x14ac:dyDescent="0.35">
      <c r="B139" s="56" t="s">
        <v>150</v>
      </c>
      <c r="C139" s="59" t="s">
        <v>1074</v>
      </c>
      <c r="D139" s="54" t="s">
        <v>250</v>
      </c>
      <c r="E139" s="54" t="s">
        <v>281</v>
      </c>
      <c r="F139" s="54"/>
      <c r="G139" s="54" t="s">
        <v>67</v>
      </c>
      <c r="H139" s="61">
        <v>1324</v>
      </c>
      <c r="I139" s="69">
        <v>1342.8962892483348</v>
      </c>
    </row>
    <row r="140" spans="2:9" x14ac:dyDescent="0.35">
      <c r="B140" s="56" t="s">
        <v>151</v>
      </c>
      <c r="C140" s="59" t="s">
        <v>1075</v>
      </c>
      <c r="D140" s="54" t="s">
        <v>250</v>
      </c>
      <c r="E140" s="54" t="s">
        <v>281</v>
      </c>
      <c r="F140" s="54"/>
      <c r="G140" s="54" t="s">
        <v>67</v>
      </c>
      <c r="H140" s="61">
        <v>953</v>
      </c>
      <c r="I140" s="69">
        <v>1005.202327394802</v>
      </c>
    </row>
    <row r="141" spans="2:9" x14ac:dyDescent="0.35">
      <c r="B141" s="56" t="s">
        <v>152</v>
      </c>
      <c r="C141" s="59" t="s">
        <v>1076</v>
      </c>
      <c r="D141" s="54" t="s">
        <v>250</v>
      </c>
      <c r="E141" s="54" t="s">
        <v>251</v>
      </c>
      <c r="F141" s="54"/>
      <c r="G141" s="54" t="s">
        <v>67</v>
      </c>
      <c r="H141" s="61">
        <v>1474</v>
      </c>
      <c r="I141" s="69">
        <v>1489.9007551240561</v>
      </c>
    </row>
    <row r="142" spans="2:9" x14ac:dyDescent="0.35">
      <c r="B142" s="56" t="s">
        <v>153</v>
      </c>
      <c r="C142" s="59" t="s">
        <v>1077</v>
      </c>
      <c r="D142" s="54" t="s">
        <v>250</v>
      </c>
      <c r="E142" s="54" t="s">
        <v>251</v>
      </c>
      <c r="F142" s="54"/>
      <c r="G142" s="54" t="s">
        <v>67</v>
      </c>
      <c r="H142" s="61">
        <v>1254</v>
      </c>
      <c r="I142" s="69">
        <v>1426.9655172413793</v>
      </c>
    </row>
    <row r="143" spans="2:9" x14ac:dyDescent="0.35">
      <c r="B143" s="56" t="s">
        <v>155</v>
      </c>
      <c r="C143" s="59" t="s">
        <v>1078</v>
      </c>
      <c r="D143" s="54" t="s">
        <v>250</v>
      </c>
      <c r="E143" s="54" t="s">
        <v>251</v>
      </c>
      <c r="F143" s="54"/>
      <c r="G143" s="54" t="s">
        <v>67</v>
      </c>
      <c r="H143" s="61">
        <v>2188</v>
      </c>
      <c r="I143" s="69">
        <v>2213.0152439024391</v>
      </c>
    </row>
    <row r="144" spans="2:9" x14ac:dyDescent="0.35">
      <c r="B144" s="56" t="s">
        <v>224</v>
      </c>
      <c r="C144" s="59" t="s">
        <v>1079</v>
      </c>
      <c r="D144" s="54" t="s">
        <v>250</v>
      </c>
      <c r="E144" s="54" t="s">
        <v>282</v>
      </c>
      <c r="F144" s="54"/>
      <c r="G144" s="54" t="s">
        <v>68</v>
      </c>
      <c r="H144" s="61">
        <v>2532</v>
      </c>
      <c r="I144" s="69">
        <v>3477.541393686718</v>
      </c>
    </row>
    <row r="145" spans="2:9" x14ac:dyDescent="0.35">
      <c r="B145" s="56" t="s">
        <v>225</v>
      </c>
      <c r="C145" s="59" t="s">
        <v>1080</v>
      </c>
      <c r="D145" s="54" t="s">
        <v>250</v>
      </c>
      <c r="E145" s="54" t="s">
        <v>283</v>
      </c>
      <c r="F145" s="54"/>
      <c r="G145" s="54" t="s">
        <v>68</v>
      </c>
      <c r="H145" s="61">
        <v>2909</v>
      </c>
      <c r="I145" s="69">
        <v>3055.2486236789596</v>
      </c>
    </row>
    <row r="146" spans="2:9" x14ac:dyDescent="0.35">
      <c r="B146" s="56" t="s">
        <v>226</v>
      </c>
      <c r="C146" s="59" t="s">
        <v>1081</v>
      </c>
      <c r="D146" s="54" t="s">
        <v>250</v>
      </c>
      <c r="E146" s="54" t="s">
        <v>284</v>
      </c>
      <c r="F146" s="54"/>
      <c r="G146" s="54" t="s">
        <v>68</v>
      </c>
      <c r="H146" s="61">
        <v>1722</v>
      </c>
      <c r="I146" s="69">
        <v>1823.0958904109589</v>
      </c>
    </row>
    <row r="147" spans="2:9" x14ac:dyDescent="0.35">
      <c r="B147" s="56" t="s">
        <v>227</v>
      </c>
      <c r="C147" s="59" t="s">
        <v>1082</v>
      </c>
      <c r="D147" s="54" t="s">
        <v>250</v>
      </c>
      <c r="E147" s="54" t="s">
        <v>284</v>
      </c>
      <c r="F147" s="54"/>
      <c r="G147" s="54" t="s">
        <v>68</v>
      </c>
      <c r="H147" s="61">
        <v>3148</v>
      </c>
      <c r="I147" s="69">
        <v>3358.7390815860931</v>
      </c>
    </row>
    <row r="148" spans="2:9" x14ac:dyDescent="0.35">
      <c r="B148" s="56" t="s">
        <v>228</v>
      </c>
      <c r="C148" s="59" t="s">
        <v>1083</v>
      </c>
      <c r="D148" s="54" t="s">
        <v>250</v>
      </c>
      <c r="E148" s="54" t="s">
        <v>283</v>
      </c>
      <c r="F148" s="54"/>
      <c r="G148" s="54" t="s">
        <v>68</v>
      </c>
      <c r="H148" s="61">
        <v>1674</v>
      </c>
      <c r="I148" s="69">
        <v>1732.943661971831</v>
      </c>
    </row>
    <row r="149" spans="2:9" x14ac:dyDescent="0.35">
      <c r="B149" s="56" t="s">
        <v>156</v>
      </c>
      <c r="C149" s="59" t="s">
        <v>285</v>
      </c>
      <c r="D149" s="54" t="s">
        <v>285</v>
      </c>
      <c r="E149" s="54" t="s">
        <v>243</v>
      </c>
      <c r="F149" s="54"/>
      <c r="G149" s="54" t="s">
        <v>65</v>
      </c>
      <c r="H149" s="61">
        <v>339</v>
      </c>
      <c r="I149" s="69">
        <v>352.62775105016181</v>
      </c>
    </row>
    <row r="150" spans="2:9" x14ac:dyDescent="0.35">
      <c r="B150" s="56" t="s">
        <v>158</v>
      </c>
      <c r="C150" s="59" t="s">
        <v>286</v>
      </c>
      <c r="D150" s="54" t="s">
        <v>286</v>
      </c>
      <c r="E150" s="54" t="s">
        <v>243</v>
      </c>
      <c r="F150" s="54"/>
      <c r="G150" s="54" t="s">
        <v>65</v>
      </c>
      <c r="H150" s="61">
        <v>1232</v>
      </c>
      <c r="I150" s="69">
        <v>1306.2117778094073</v>
      </c>
    </row>
    <row r="151" spans="2:9" x14ac:dyDescent="0.35">
      <c r="B151" s="56" t="s">
        <v>159</v>
      </c>
      <c r="C151" s="59" t="s">
        <v>287</v>
      </c>
      <c r="D151" s="54" t="s">
        <v>287</v>
      </c>
      <c r="E151" s="54" t="s">
        <v>243</v>
      </c>
      <c r="F151" s="54"/>
      <c r="G151" s="54" t="s">
        <v>65</v>
      </c>
      <c r="H151" s="61">
        <v>421</v>
      </c>
      <c r="I151" s="69">
        <v>444.4722014250267</v>
      </c>
    </row>
    <row r="152" spans="2:9" x14ac:dyDescent="0.35">
      <c r="B152" s="56" t="s">
        <v>160</v>
      </c>
      <c r="C152" s="59" t="s">
        <v>1084</v>
      </c>
      <c r="D152" s="54" t="s">
        <v>64</v>
      </c>
      <c r="E152" s="54" t="s">
        <v>288</v>
      </c>
      <c r="F152" s="54"/>
      <c r="G152" s="54" t="s">
        <v>64</v>
      </c>
      <c r="H152" s="61">
        <v>2601</v>
      </c>
      <c r="I152" s="69">
        <v>2650.4365419987739</v>
      </c>
    </row>
    <row r="153" spans="2:9" x14ac:dyDescent="0.35">
      <c r="B153" s="56" t="s">
        <v>229</v>
      </c>
      <c r="C153" s="59" t="s">
        <v>1085</v>
      </c>
      <c r="D153" s="54" t="s">
        <v>64</v>
      </c>
      <c r="E153" s="54" t="s">
        <v>289</v>
      </c>
      <c r="F153" s="54"/>
      <c r="G153" s="54" t="s">
        <v>64</v>
      </c>
      <c r="H153" s="61">
        <v>2155</v>
      </c>
      <c r="I153" s="69">
        <v>2248.4917355993166</v>
      </c>
    </row>
    <row r="154" spans="2:9" x14ac:dyDescent="0.35">
      <c r="B154" s="56" t="s">
        <v>230</v>
      </c>
      <c r="C154" s="59" t="s">
        <v>1086</v>
      </c>
      <c r="D154" s="54" t="s">
        <v>64</v>
      </c>
      <c r="E154" s="54" t="s">
        <v>290</v>
      </c>
      <c r="F154" s="54"/>
      <c r="G154" s="54" t="s">
        <v>64</v>
      </c>
      <c r="H154" s="61">
        <v>624</v>
      </c>
      <c r="I154" s="69">
        <v>660.71771217367439</v>
      </c>
    </row>
    <row r="155" spans="2:9" x14ac:dyDescent="0.35">
      <c r="B155" s="56" t="s">
        <v>231</v>
      </c>
      <c r="C155" s="59" t="s">
        <v>1087</v>
      </c>
      <c r="D155" s="54" t="s">
        <v>64</v>
      </c>
      <c r="E155" s="54" t="s">
        <v>290</v>
      </c>
      <c r="F155" s="54"/>
      <c r="G155" s="54" t="s">
        <v>64</v>
      </c>
      <c r="H155" s="61">
        <v>1893</v>
      </c>
      <c r="I155" s="69">
        <v>2072.9195775792041</v>
      </c>
    </row>
    <row r="156" spans="2:9" x14ac:dyDescent="0.35">
      <c r="B156" s="56" t="s">
        <v>164</v>
      </c>
      <c r="C156" s="59" t="s">
        <v>1088</v>
      </c>
      <c r="D156" s="54" t="s">
        <v>64</v>
      </c>
      <c r="E156" s="54" t="s">
        <v>291</v>
      </c>
      <c r="F156" s="54"/>
      <c r="G156" s="54" t="s">
        <v>64</v>
      </c>
      <c r="H156" s="61">
        <v>2520</v>
      </c>
      <c r="I156" s="69">
        <v>2655.0301406563967</v>
      </c>
    </row>
    <row r="157" spans="2:9" x14ac:dyDescent="0.35">
      <c r="B157" s="56" t="s">
        <v>165</v>
      </c>
      <c r="C157" s="59" t="s">
        <v>292</v>
      </c>
      <c r="D157" s="54" t="s">
        <v>292</v>
      </c>
      <c r="E157" s="54" t="s">
        <v>243</v>
      </c>
      <c r="F157" s="54"/>
      <c r="G157" s="54" t="s">
        <v>65</v>
      </c>
      <c r="H157" s="61">
        <v>943</v>
      </c>
      <c r="I157" s="69">
        <v>1006.3756218298723</v>
      </c>
    </row>
    <row r="158" spans="2:9" x14ac:dyDescent="0.35">
      <c r="B158" s="56" t="s">
        <v>167</v>
      </c>
      <c r="C158" s="59" t="s">
        <v>293</v>
      </c>
      <c r="D158" s="54" t="s">
        <v>293</v>
      </c>
      <c r="E158" s="54" t="s">
        <v>243</v>
      </c>
      <c r="F158" s="54"/>
      <c r="G158" s="54" t="s">
        <v>65</v>
      </c>
      <c r="H158" s="61">
        <v>320</v>
      </c>
      <c r="I158" s="69">
        <v>337.4270300187905</v>
      </c>
    </row>
    <row r="159" spans="2:9" x14ac:dyDescent="0.35">
      <c r="B159" s="56" t="s">
        <v>168</v>
      </c>
      <c r="C159" s="59" t="s">
        <v>294</v>
      </c>
      <c r="D159" s="54" t="s">
        <v>294</v>
      </c>
      <c r="E159" s="54" t="s">
        <v>243</v>
      </c>
      <c r="F159" s="54"/>
      <c r="G159" s="54" t="s">
        <v>65</v>
      </c>
      <c r="H159" s="61">
        <v>302</v>
      </c>
      <c r="I159" s="69">
        <v>318.64811905564011</v>
      </c>
    </row>
    <row r="160" spans="2:9" x14ac:dyDescent="0.35">
      <c r="B160" s="56" t="s">
        <v>169</v>
      </c>
      <c r="C160" s="59" t="s">
        <v>295</v>
      </c>
      <c r="D160" s="54" t="s">
        <v>295</v>
      </c>
      <c r="E160" s="54" t="s">
        <v>243</v>
      </c>
      <c r="F160" s="54"/>
      <c r="G160" s="54" t="s">
        <v>65</v>
      </c>
      <c r="H160" s="61">
        <v>210</v>
      </c>
      <c r="I160" s="69">
        <v>219.03475331945711</v>
      </c>
    </row>
    <row r="161" spans="2:9" x14ac:dyDescent="0.35">
      <c r="B161" s="56" t="s">
        <v>170</v>
      </c>
      <c r="C161" s="59" t="s">
        <v>296</v>
      </c>
      <c r="D161" s="54" t="s">
        <v>296</v>
      </c>
      <c r="E161" s="54" t="s">
        <v>243</v>
      </c>
      <c r="F161" s="54"/>
      <c r="G161" s="54" t="s">
        <v>65</v>
      </c>
      <c r="H161" s="61">
        <v>3529</v>
      </c>
      <c r="I161" s="69">
        <v>3609.6334467671368</v>
      </c>
    </row>
    <row r="162" spans="2:9" x14ac:dyDescent="0.35">
      <c r="B162" s="56" t="s">
        <v>171</v>
      </c>
      <c r="C162" s="59" t="s">
        <v>297</v>
      </c>
      <c r="D162" s="54" t="s">
        <v>297</v>
      </c>
      <c r="E162" s="54" t="s">
        <v>243</v>
      </c>
      <c r="F162" s="54"/>
      <c r="G162" s="54" t="s">
        <v>65</v>
      </c>
      <c r="H162" s="61">
        <v>256</v>
      </c>
      <c r="I162" s="69">
        <v>270.09263830446065</v>
      </c>
    </row>
    <row r="163" spans="2:9" x14ac:dyDescent="0.35">
      <c r="B163" s="56" t="s">
        <v>173</v>
      </c>
      <c r="C163" s="59" t="s">
        <v>298</v>
      </c>
      <c r="D163" s="54" t="s">
        <v>298</v>
      </c>
      <c r="E163" s="54" t="s">
        <v>243</v>
      </c>
      <c r="F163" s="54"/>
      <c r="G163" s="54" t="s">
        <v>65</v>
      </c>
      <c r="H163" s="61">
        <v>155</v>
      </c>
      <c r="I163" s="69">
        <v>162.6820871127866</v>
      </c>
    </row>
    <row r="164" spans="2:9" x14ac:dyDescent="0.35">
      <c r="B164" s="56" t="s">
        <v>174</v>
      </c>
      <c r="C164" s="59" t="s">
        <v>299</v>
      </c>
      <c r="D164" s="54" t="s">
        <v>299</v>
      </c>
      <c r="E164" s="54" t="s">
        <v>243</v>
      </c>
      <c r="F164" s="54"/>
      <c r="G164" s="54" t="s">
        <v>65</v>
      </c>
      <c r="H164" s="61">
        <v>300</v>
      </c>
      <c r="I164" s="69">
        <v>316.1691024516179</v>
      </c>
    </row>
    <row r="165" spans="2:9" x14ac:dyDescent="0.35">
      <c r="B165" s="56" t="s">
        <v>175</v>
      </c>
      <c r="C165" s="59" t="s">
        <v>300</v>
      </c>
      <c r="D165" s="54" t="s">
        <v>300</v>
      </c>
      <c r="E165" s="54" t="s">
        <v>243</v>
      </c>
      <c r="F165" s="54"/>
      <c r="G165" s="54" t="s">
        <v>65</v>
      </c>
      <c r="H165" s="61">
        <v>186</v>
      </c>
      <c r="I165" s="69">
        <v>193.15322994170333</v>
      </c>
    </row>
    <row r="166" spans="2:9" x14ac:dyDescent="0.35">
      <c r="B166" s="56" t="s">
        <v>176</v>
      </c>
      <c r="C166" s="59" t="s">
        <v>301</v>
      </c>
      <c r="D166" s="54" t="s">
        <v>301</v>
      </c>
      <c r="E166" s="54" t="s">
        <v>243</v>
      </c>
      <c r="F166" s="54"/>
      <c r="G166" s="54" t="s">
        <v>65</v>
      </c>
      <c r="H166" s="61">
        <v>95</v>
      </c>
      <c r="I166" s="69">
        <v>99.240531638162352</v>
      </c>
    </row>
    <row r="167" spans="2:9" x14ac:dyDescent="0.35">
      <c r="B167" s="56" t="s">
        <v>177</v>
      </c>
      <c r="C167" s="59" t="s">
        <v>302</v>
      </c>
      <c r="D167" s="54" t="s">
        <v>302</v>
      </c>
      <c r="E167" s="54" t="s">
        <v>243</v>
      </c>
      <c r="F167" s="54"/>
      <c r="G167" s="54" t="s">
        <v>65</v>
      </c>
      <c r="H167" s="61">
        <v>542</v>
      </c>
      <c r="I167" s="69">
        <v>563.50749388686256</v>
      </c>
    </row>
    <row r="168" spans="2:9" x14ac:dyDescent="0.35">
      <c r="B168" s="56" t="s">
        <v>178</v>
      </c>
      <c r="C168" s="59" t="s">
        <v>303</v>
      </c>
      <c r="D168" s="54" t="s">
        <v>303</v>
      </c>
      <c r="E168" s="54" t="s">
        <v>243</v>
      </c>
      <c r="F168" s="54"/>
      <c r="G168" s="54" t="s">
        <v>65</v>
      </c>
      <c r="H168" s="61">
        <v>232</v>
      </c>
      <c r="I168" s="69">
        <v>242.05861928433316</v>
      </c>
    </row>
    <row r="169" spans="2:9" x14ac:dyDescent="0.35">
      <c r="B169" s="56" t="s">
        <v>179</v>
      </c>
      <c r="C169" s="59" t="s">
        <v>304</v>
      </c>
      <c r="D169" s="54" t="s">
        <v>304</v>
      </c>
      <c r="E169" s="54" t="s">
        <v>243</v>
      </c>
      <c r="F169" s="54"/>
      <c r="G169" s="54" t="s">
        <v>65</v>
      </c>
      <c r="H169" s="61">
        <v>44</v>
      </c>
      <c r="I169" s="69">
        <v>43.926178675353142</v>
      </c>
    </row>
    <row r="170" spans="2:9" x14ac:dyDescent="0.35">
      <c r="B170" s="56" t="s">
        <v>180</v>
      </c>
      <c r="C170" s="59" t="s">
        <v>305</v>
      </c>
      <c r="D170" s="54" t="s">
        <v>305</v>
      </c>
      <c r="E170" s="54" t="s">
        <v>243</v>
      </c>
      <c r="F170" s="54"/>
      <c r="G170" s="54" t="s">
        <v>65</v>
      </c>
      <c r="H170" s="61">
        <v>48</v>
      </c>
      <c r="I170" s="69">
        <v>49.973720728002029</v>
      </c>
    </row>
    <row r="171" spans="2:9" x14ac:dyDescent="0.35">
      <c r="B171" s="56" t="s">
        <v>232</v>
      </c>
      <c r="C171" s="59" t="s">
        <v>306</v>
      </c>
      <c r="D171" s="54" t="s">
        <v>306</v>
      </c>
      <c r="E171" s="54" t="s">
        <v>243</v>
      </c>
      <c r="F171" s="54"/>
      <c r="G171" s="54" t="s">
        <v>65</v>
      </c>
      <c r="H171" s="61">
        <v>178</v>
      </c>
      <c r="I171" s="69">
        <v>180.34948797122613</v>
      </c>
    </row>
    <row r="172" spans="2:9" x14ac:dyDescent="0.35">
      <c r="B172" s="56" t="s">
        <v>233</v>
      </c>
      <c r="C172" s="59" t="s">
        <v>307</v>
      </c>
      <c r="D172" s="54" t="s">
        <v>307</v>
      </c>
      <c r="E172" s="54" t="s">
        <v>243</v>
      </c>
      <c r="F172" s="54"/>
      <c r="G172" s="54" t="s">
        <v>65</v>
      </c>
      <c r="H172" s="61">
        <v>118</v>
      </c>
      <c r="I172" s="69">
        <v>125.48697267812204</v>
      </c>
    </row>
    <row r="173" spans="2:9" x14ac:dyDescent="0.35">
      <c r="B173" s="56" t="s">
        <v>234</v>
      </c>
      <c r="C173" s="59" t="s">
        <v>308</v>
      </c>
      <c r="D173" s="54" t="s">
        <v>308</v>
      </c>
      <c r="E173" s="54" t="s">
        <v>243</v>
      </c>
      <c r="F173" s="54"/>
      <c r="G173" s="54" t="s">
        <v>65</v>
      </c>
      <c r="H173" s="61">
        <v>188</v>
      </c>
      <c r="I173" s="69">
        <v>195.28233795427502</v>
      </c>
    </row>
    <row r="174" spans="2:9" x14ac:dyDescent="0.35">
      <c r="B174" s="56" t="s">
        <v>235</v>
      </c>
      <c r="C174" s="59" t="s">
        <v>309</v>
      </c>
      <c r="D174" s="54" t="s">
        <v>309</v>
      </c>
      <c r="E174" s="54" t="s">
        <v>243</v>
      </c>
      <c r="F174" s="54"/>
      <c r="G174" s="54" t="s">
        <v>65</v>
      </c>
      <c r="H174" s="61">
        <v>600</v>
      </c>
      <c r="I174" s="69">
        <v>641.64358431449227</v>
      </c>
    </row>
    <row r="175" spans="2:9" x14ac:dyDescent="0.35">
      <c r="B175" s="56" t="s">
        <v>181</v>
      </c>
      <c r="C175" s="59" t="s">
        <v>310</v>
      </c>
      <c r="D175" s="54" t="s">
        <v>310</v>
      </c>
      <c r="E175" s="54" t="s">
        <v>243</v>
      </c>
      <c r="F175" s="54"/>
      <c r="G175" s="54" t="s">
        <v>65</v>
      </c>
      <c r="H175" s="61">
        <v>109</v>
      </c>
      <c r="I175" s="69">
        <v>118.05737717863832</v>
      </c>
    </row>
    <row r="176" spans="2:9" x14ac:dyDescent="0.35">
      <c r="B176" s="56" t="s">
        <v>184</v>
      </c>
      <c r="C176" s="59" t="s">
        <v>311</v>
      </c>
      <c r="D176" s="54" t="s">
        <v>311</v>
      </c>
      <c r="E176" s="54" t="s">
        <v>243</v>
      </c>
      <c r="F176" s="54"/>
      <c r="G176" s="54" t="s">
        <v>65</v>
      </c>
      <c r="H176" s="61">
        <v>154</v>
      </c>
      <c r="I176" s="69">
        <v>163.05584545727098</v>
      </c>
    </row>
    <row r="177" spans="2:9" x14ac:dyDescent="0.35">
      <c r="B177" s="56" t="s">
        <v>185</v>
      </c>
      <c r="C177" s="59" t="s">
        <v>312</v>
      </c>
      <c r="D177" s="54" t="s">
        <v>312</v>
      </c>
      <c r="E177" s="54" t="s">
        <v>243</v>
      </c>
      <c r="F177" s="54"/>
      <c r="G177" s="54" t="s">
        <v>65</v>
      </c>
      <c r="H177" s="61">
        <v>36</v>
      </c>
      <c r="I177" s="69">
        <v>38.640700259196564</v>
      </c>
    </row>
    <row r="178" spans="2:9" x14ac:dyDescent="0.35">
      <c r="B178" s="56" t="s">
        <v>187</v>
      </c>
      <c r="C178" s="59" t="s">
        <v>313</v>
      </c>
      <c r="D178" s="54" t="s">
        <v>313</v>
      </c>
      <c r="E178" s="54" t="s">
        <v>243</v>
      </c>
      <c r="F178" s="54"/>
      <c r="G178" s="54" t="s">
        <v>65</v>
      </c>
      <c r="H178" s="61">
        <v>109</v>
      </c>
      <c r="I178" s="69">
        <v>112.69160926669142</v>
      </c>
    </row>
    <row r="179" spans="2:9" x14ac:dyDescent="0.35">
      <c r="B179" s="56" t="s">
        <v>188</v>
      </c>
      <c r="C179" s="59" t="s">
        <v>314</v>
      </c>
      <c r="D179" s="54" t="s">
        <v>314</v>
      </c>
      <c r="E179" s="54" t="s">
        <v>243</v>
      </c>
      <c r="F179" s="54"/>
      <c r="G179" s="54" t="s">
        <v>65</v>
      </c>
      <c r="H179" s="61">
        <v>447</v>
      </c>
      <c r="I179" s="69">
        <v>472.1395547356106</v>
      </c>
    </row>
    <row r="180" spans="2:9" x14ac:dyDescent="0.35">
      <c r="B180" s="56" t="s">
        <v>190</v>
      </c>
      <c r="C180" s="59" t="s">
        <v>315</v>
      </c>
      <c r="D180" s="54" t="s">
        <v>315</v>
      </c>
      <c r="E180" s="54" t="s">
        <v>243</v>
      </c>
      <c r="F180" s="54"/>
      <c r="G180" s="54" t="s">
        <v>65</v>
      </c>
      <c r="H180" s="61">
        <v>138</v>
      </c>
      <c r="I180" s="69">
        <v>142.4620106662434</v>
      </c>
    </row>
    <row r="181" spans="2:9" x14ac:dyDescent="0.35">
      <c r="B181" s="56" t="s">
        <v>191</v>
      </c>
      <c r="C181" s="59" t="s">
        <v>316</v>
      </c>
      <c r="D181" s="54" t="s">
        <v>316</v>
      </c>
      <c r="E181" s="54" t="s">
        <v>243</v>
      </c>
      <c r="F181" s="54"/>
      <c r="G181" s="54" t="s">
        <v>65</v>
      </c>
      <c r="H181" s="61">
        <v>285</v>
      </c>
      <c r="I181" s="69">
        <v>305.23543812766843</v>
      </c>
    </row>
    <row r="182" spans="2:9" x14ac:dyDescent="0.35">
      <c r="B182" s="56" t="s">
        <v>193</v>
      </c>
      <c r="C182" s="59" t="s">
        <v>1089</v>
      </c>
      <c r="D182" s="54" t="s">
        <v>317</v>
      </c>
      <c r="E182" s="54" t="s">
        <v>243</v>
      </c>
      <c r="F182" s="54"/>
      <c r="G182" s="54" t="s">
        <v>65</v>
      </c>
      <c r="H182" s="61">
        <v>116</v>
      </c>
      <c r="I182" s="69">
        <v>109.77843635752112</v>
      </c>
    </row>
    <row r="183" spans="2:9" x14ac:dyDescent="0.35">
      <c r="B183" s="56" t="s">
        <v>236</v>
      </c>
      <c r="C183" s="59" t="s">
        <v>1090</v>
      </c>
      <c r="D183" s="54" t="s">
        <v>317</v>
      </c>
      <c r="E183" s="54" t="s">
        <v>243</v>
      </c>
      <c r="F183" s="54"/>
      <c r="G183" s="54" t="s">
        <v>65</v>
      </c>
      <c r="H183" s="61">
        <v>188</v>
      </c>
      <c r="I183" s="69">
        <v>216.01465003118707</v>
      </c>
    </row>
    <row r="184" spans="2:9" x14ac:dyDescent="0.35">
      <c r="B184" s="56" t="s">
        <v>237</v>
      </c>
      <c r="C184" s="59" t="s">
        <v>318</v>
      </c>
      <c r="D184" s="54" t="s">
        <v>318</v>
      </c>
      <c r="E184" s="54" t="s">
        <v>243</v>
      </c>
      <c r="F184" s="54"/>
      <c r="G184" s="54" t="s">
        <v>65</v>
      </c>
      <c r="H184" s="61">
        <v>442</v>
      </c>
      <c r="I184" s="69">
        <v>452.53201378682712</v>
      </c>
    </row>
    <row r="185" spans="2:9" x14ac:dyDescent="0.35">
      <c r="B185" s="56" t="s">
        <v>238</v>
      </c>
      <c r="C185" s="59" t="s">
        <v>319</v>
      </c>
      <c r="D185" s="54" t="s">
        <v>319</v>
      </c>
      <c r="E185" s="54" t="s">
        <v>243</v>
      </c>
      <c r="F185" s="54"/>
      <c r="G185" s="54" t="s">
        <v>65</v>
      </c>
      <c r="H185" s="61">
        <v>320</v>
      </c>
      <c r="I185" s="69">
        <v>339.94269527603234</v>
      </c>
    </row>
    <row r="186" spans="2:9" x14ac:dyDescent="0.35">
      <c r="B186" s="56" t="s">
        <v>239</v>
      </c>
      <c r="C186" s="59" t="s">
        <v>320</v>
      </c>
      <c r="D186" s="54" t="s">
        <v>320</v>
      </c>
      <c r="E186" s="54" t="s">
        <v>243</v>
      </c>
      <c r="F186" s="54"/>
      <c r="G186" s="54" t="s">
        <v>65</v>
      </c>
      <c r="H186" s="61">
        <v>423</v>
      </c>
      <c r="I186" s="69">
        <v>444.81861392180178</v>
      </c>
    </row>
    <row r="187" spans="2:9" x14ac:dyDescent="0.35">
      <c r="B187" s="56" t="s">
        <v>240</v>
      </c>
      <c r="C187" s="59" t="s">
        <v>321</v>
      </c>
      <c r="D187" s="54" t="s">
        <v>321</v>
      </c>
      <c r="E187" s="54" t="s">
        <v>243</v>
      </c>
      <c r="F187" s="54"/>
      <c r="G187" s="54" t="s">
        <v>65</v>
      </c>
      <c r="H187" s="61">
        <v>1440</v>
      </c>
      <c r="I187" s="69">
        <v>1480.9900990099011</v>
      </c>
    </row>
    <row r="188" spans="2:9" ht="16" thickBot="1" x14ac:dyDescent="0.4">
      <c r="B188" s="72" t="s">
        <v>241</v>
      </c>
      <c r="C188" s="73" t="s">
        <v>322</v>
      </c>
      <c r="D188" s="74" t="s">
        <v>322</v>
      </c>
      <c r="E188" s="74" t="s">
        <v>243</v>
      </c>
      <c r="F188" s="74"/>
      <c r="G188" s="74" t="s">
        <v>65</v>
      </c>
      <c r="H188" s="75">
        <v>284</v>
      </c>
      <c r="I188" s="76">
        <v>294.14690107738335</v>
      </c>
    </row>
    <row r="189" spans="2:9" x14ac:dyDescent="0.35">
      <c r="B189" s="64" t="s">
        <v>181</v>
      </c>
      <c r="C189" s="65" t="s">
        <v>348</v>
      </c>
      <c r="D189" s="66" t="s">
        <v>348</v>
      </c>
      <c r="E189" s="66" t="s">
        <v>243</v>
      </c>
      <c r="F189" s="66"/>
      <c r="G189" s="66" t="s">
        <v>69</v>
      </c>
      <c r="H189" s="70">
        <v>1801</v>
      </c>
      <c r="I189" s="81">
        <v>1916.1663166436506</v>
      </c>
    </row>
    <row r="190" spans="2:9" x14ac:dyDescent="0.35">
      <c r="B190" s="56" t="s">
        <v>185</v>
      </c>
      <c r="C190" s="59" t="s">
        <v>349</v>
      </c>
      <c r="D190" s="54" t="s">
        <v>349</v>
      </c>
      <c r="E190" s="54" t="s">
        <v>243</v>
      </c>
      <c r="F190" s="54"/>
      <c r="G190" s="54" t="s">
        <v>69</v>
      </c>
      <c r="H190" s="63">
        <v>1298</v>
      </c>
      <c r="I190" s="69">
        <v>2241.5006048476762</v>
      </c>
    </row>
    <row r="191" spans="2:9" x14ac:dyDescent="0.35">
      <c r="B191" s="56" t="s">
        <v>323</v>
      </c>
      <c r="C191" s="59" t="s">
        <v>1091</v>
      </c>
      <c r="D191" s="54" t="s">
        <v>243</v>
      </c>
      <c r="E191" s="54" t="s">
        <v>243</v>
      </c>
      <c r="F191" s="54"/>
      <c r="G191" s="54" t="s">
        <v>69</v>
      </c>
      <c r="H191" s="63">
        <v>3003</v>
      </c>
      <c r="I191" s="69">
        <v>3145.612804127351</v>
      </c>
    </row>
    <row r="192" spans="2:9" x14ac:dyDescent="0.35">
      <c r="B192" s="56" t="s">
        <v>324</v>
      </c>
      <c r="C192" s="59" t="s">
        <v>1092</v>
      </c>
      <c r="D192" s="54" t="s">
        <v>243</v>
      </c>
      <c r="E192" s="54" t="s">
        <v>243</v>
      </c>
      <c r="F192" s="54"/>
      <c r="G192" s="54" t="s">
        <v>69</v>
      </c>
      <c r="H192" s="63">
        <v>2738</v>
      </c>
      <c r="I192" s="69">
        <v>2962.5370645617381</v>
      </c>
    </row>
    <row r="193" spans="2:9" x14ac:dyDescent="0.35">
      <c r="B193" s="56" t="s">
        <v>325</v>
      </c>
      <c r="C193" s="59" t="s">
        <v>1093</v>
      </c>
      <c r="D193" s="54" t="s">
        <v>243</v>
      </c>
      <c r="E193" s="54" t="s">
        <v>243</v>
      </c>
      <c r="F193" s="54"/>
      <c r="G193" s="54" t="s">
        <v>69</v>
      </c>
      <c r="H193" s="63">
        <v>260</v>
      </c>
      <c r="I193" s="69">
        <v>278.94870959729275</v>
      </c>
    </row>
    <row r="194" spans="2:9" x14ac:dyDescent="0.35">
      <c r="B194" s="56" t="s">
        <v>326</v>
      </c>
      <c r="C194" s="59" t="s">
        <v>1094</v>
      </c>
      <c r="D194" s="54" t="s">
        <v>243</v>
      </c>
      <c r="E194" s="54" t="s">
        <v>243</v>
      </c>
      <c r="F194" s="54"/>
      <c r="G194" s="54" t="s">
        <v>69</v>
      </c>
      <c r="H194" s="63">
        <v>2293</v>
      </c>
      <c r="I194" s="69">
        <v>2461.4470556132164</v>
      </c>
    </row>
    <row r="195" spans="2:9" x14ac:dyDescent="0.35">
      <c r="B195" s="56" t="s">
        <v>327</v>
      </c>
      <c r="C195" s="59" t="s">
        <v>1095</v>
      </c>
      <c r="D195" s="54" t="s">
        <v>243</v>
      </c>
      <c r="E195" s="54" t="s">
        <v>243</v>
      </c>
      <c r="F195" s="54"/>
      <c r="G195" s="54" t="s">
        <v>69</v>
      </c>
      <c r="H195" s="63">
        <v>923</v>
      </c>
      <c r="I195" s="69">
        <v>968.78598100023544</v>
      </c>
    </row>
    <row r="196" spans="2:9" x14ac:dyDescent="0.35">
      <c r="B196" s="56" t="s">
        <v>328</v>
      </c>
      <c r="C196" s="59" t="s">
        <v>1096</v>
      </c>
      <c r="D196" s="54" t="s">
        <v>243</v>
      </c>
      <c r="E196" s="54" t="s">
        <v>243</v>
      </c>
      <c r="F196" s="54"/>
      <c r="G196" s="54" t="s">
        <v>69</v>
      </c>
      <c r="H196" s="63">
        <v>1534</v>
      </c>
      <c r="I196" s="69">
        <v>1657.802407890845</v>
      </c>
    </row>
    <row r="197" spans="2:9" x14ac:dyDescent="0.35">
      <c r="B197" s="56" t="s">
        <v>329</v>
      </c>
      <c r="C197" s="59" t="s">
        <v>1097</v>
      </c>
      <c r="D197" s="54" t="s">
        <v>243</v>
      </c>
      <c r="E197" s="54" t="s">
        <v>243</v>
      </c>
      <c r="F197" s="54"/>
      <c r="G197" s="54" t="s">
        <v>69</v>
      </c>
      <c r="H197" s="63">
        <v>1450</v>
      </c>
      <c r="I197" s="69">
        <v>1559.4034595700023</v>
      </c>
    </row>
    <row r="198" spans="2:9" x14ac:dyDescent="0.35">
      <c r="B198" s="56" t="s">
        <v>195</v>
      </c>
      <c r="C198" s="59" t="s">
        <v>1098</v>
      </c>
      <c r="D198" s="54" t="s">
        <v>243</v>
      </c>
      <c r="E198" s="54" t="s">
        <v>243</v>
      </c>
      <c r="F198" s="54"/>
      <c r="G198" s="54" t="s">
        <v>70</v>
      </c>
      <c r="H198" s="63">
        <v>1920</v>
      </c>
      <c r="I198" s="69">
        <v>2055.227552961067</v>
      </c>
    </row>
    <row r="199" spans="2:9" x14ac:dyDescent="0.35">
      <c r="B199" s="56" t="s">
        <v>196</v>
      </c>
      <c r="C199" s="59" t="s">
        <v>1099</v>
      </c>
      <c r="D199" s="54" t="s">
        <v>243</v>
      </c>
      <c r="E199" s="54" t="s">
        <v>243</v>
      </c>
      <c r="F199" s="54"/>
      <c r="G199" s="54" t="s">
        <v>70</v>
      </c>
      <c r="H199" s="63">
        <v>1737</v>
      </c>
      <c r="I199" s="69">
        <v>1918.1796854430379</v>
      </c>
    </row>
    <row r="200" spans="2:9" x14ac:dyDescent="0.35">
      <c r="B200" s="56" t="s">
        <v>197</v>
      </c>
      <c r="C200" s="59" t="s">
        <v>1100</v>
      </c>
      <c r="D200" s="54" t="s">
        <v>243</v>
      </c>
      <c r="E200" s="54" t="s">
        <v>243</v>
      </c>
      <c r="F200" s="54"/>
      <c r="G200" s="54" t="s">
        <v>70</v>
      </c>
      <c r="H200" s="63">
        <v>1823</v>
      </c>
      <c r="I200" s="69">
        <v>2444.616325773196</v>
      </c>
    </row>
    <row r="201" spans="2:9" x14ac:dyDescent="0.35">
      <c r="B201" s="56" t="s">
        <v>330</v>
      </c>
      <c r="C201" s="59" t="s">
        <v>1101</v>
      </c>
      <c r="D201" s="54" t="s">
        <v>243</v>
      </c>
      <c r="E201" s="54" t="s">
        <v>243</v>
      </c>
      <c r="F201" s="54"/>
      <c r="G201" s="54" t="s">
        <v>70</v>
      </c>
      <c r="H201" s="63">
        <v>1449</v>
      </c>
      <c r="I201" s="69">
        <v>1771.9638506186727</v>
      </c>
    </row>
    <row r="202" spans="2:9" x14ac:dyDescent="0.35">
      <c r="B202" s="56" t="s">
        <v>331</v>
      </c>
      <c r="C202" s="59" t="s">
        <v>1102</v>
      </c>
      <c r="D202" s="54" t="s">
        <v>243</v>
      </c>
      <c r="E202" s="54" t="s">
        <v>243</v>
      </c>
      <c r="F202" s="54"/>
      <c r="G202" s="54" t="s">
        <v>70</v>
      </c>
      <c r="H202" s="63">
        <v>3159</v>
      </c>
      <c r="I202" s="69">
        <v>3315.4289042834157</v>
      </c>
    </row>
    <row r="203" spans="2:9" x14ac:dyDescent="0.35">
      <c r="B203" s="56" t="s">
        <v>332</v>
      </c>
      <c r="C203" s="59" t="s">
        <v>1103</v>
      </c>
      <c r="D203" s="54" t="s">
        <v>243</v>
      </c>
      <c r="E203" s="54" t="s">
        <v>243</v>
      </c>
      <c r="F203" s="54"/>
      <c r="G203" s="54" t="s">
        <v>70</v>
      </c>
      <c r="H203" s="63">
        <v>4291</v>
      </c>
      <c r="I203" s="69">
        <v>5482.2769439903004</v>
      </c>
    </row>
    <row r="204" spans="2:9" x14ac:dyDescent="0.35">
      <c r="B204" s="56" t="s">
        <v>158</v>
      </c>
      <c r="C204" s="59" t="s">
        <v>350</v>
      </c>
      <c r="D204" s="54" t="s">
        <v>350</v>
      </c>
      <c r="E204" s="54" t="s">
        <v>243</v>
      </c>
      <c r="F204" s="54"/>
      <c r="G204" s="54" t="s">
        <v>71</v>
      </c>
      <c r="H204" s="63">
        <v>2078</v>
      </c>
      <c r="I204" s="69">
        <v>2184.3307341147156</v>
      </c>
    </row>
    <row r="205" spans="2:9" x14ac:dyDescent="0.35">
      <c r="B205" s="56" t="s">
        <v>159</v>
      </c>
      <c r="C205" s="59" t="s">
        <v>351</v>
      </c>
      <c r="D205" s="54" t="s">
        <v>351</v>
      </c>
      <c r="E205" s="54" t="s">
        <v>243</v>
      </c>
      <c r="F205" s="54"/>
      <c r="G205" s="54" t="s">
        <v>71</v>
      </c>
      <c r="H205" s="63">
        <v>497</v>
      </c>
      <c r="I205" s="69">
        <v>535.00170438753275</v>
      </c>
    </row>
    <row r="206" spans="2:9" x14ac:dyDescent="0.35">
      <c r="B206" s="56" t="s">
        <v>160</v>
      </c>
      <c r="C206" s="59" t="s">
        <v>352</v>
      </c>
      <c r="D206" s="54" t="s">
        <v>352</v>
      </c>
      <c r="E206" s="54" t="s">
        <v>243</v>
      </c>
      <c r="F206" s="54"/>
      <c r="G206" s="54" t="s">
        <v>71</v>
      </c>
      <c r="H206" s="63">
        <v>2208</v>
      </c>
      <c r="I206" s="69">
        <v>2374.0728060970728</v>
      </c>
    </row>
    <row r="207" spans="2:9" x14ac:dyDescent="0.35">
      <c r="B207" s="56" t="s">
        <v>333</v>
      </c>
      <c r="C207" s="59" t="s">
        <v>1104</v>
      </c>
      <c r="D207" s="54" t="s">
        <v>353</v>
      </c>
      <c r="E207" s="54" t="s">
        <v>243</v>
      </c>
      <c r="F207" s="54"/>
      <c r="G207" s="54" t="s">
        <v>71</v>
      </c>
      <c r="H207" s="63">
        <v>434</v>
      </c>
      <c r="I207" s="69">
        <v>469.73439696130447</v>
      </c>
    </row>
    <row r="208" spans="2:9" x14ac:dyDescent="0.35">
      <c r="B208" s="56" t="s">
        <v>334</v>
      </c>
      <c r="C208" s="59" t="s">
        <v>713</v>
      </c>
      <c r="D208" s="54" t="s">
        <v>353</v>
      </c>
      <c r="E208" s="54" t="s">
        <v>243</v>
      </c>
      <c r="F208" s="54"/>
      <c r="G208" s="54" t="s">
        <v>71</v>
      </c>
      <c r="H208" s="63">
        <v>683</v>
      </c>
      <c r="I208" s="69">
        <v>779.85870267476412</v>
      </c>
    </row>
    <row r="209" spans="2:9" x14ac:dyDescent="0.35">
      <c r="B209" s="56" t="s">
        <v>335</v>
      </c>
      <c r="C209" s="59" t="s">
        <v>1105</v>
      </c>
      <c r="D209" s="54" t="s">
        <v>353</v>
      </c>
      <c r="E209" s="54" t="s">
        <v>243</v>
      </c>
      <c r="F209" s="54"/>
      <c r="G209" s="54" t="s">
        <v>71</v>
      </c>
      <c r="H209" s="63">
        <v>1840</v>
      </c>
      <c r="I209" s="69">
        <v>1980.2561721930754</v>
      </c>
    </row>
    <row r="210" spans="2:9" x14ac:dyDescent="0.35">
      <c r="B210" s="56" t="s">
        <v>336</v>
      </c>
      <c r="C210" s="59" t="s">
        <v>1106</v>
      </c>
      <c r="D210" s="54" t="s">
        <v>353</v>
      </c>
      <c r="E210" s="54" t="s">
        <v>243</v>
      </c>
      <c r="F210" s="54"/>
      <c r="G210" s="54" t="s">
        <v>71</v>
      </c>
      <c r="H210" s="63">
        <v>1045</v>
      </c>
      <c r="I210" s="69">
        <v>1121.4197953682926</v>
      </c>
    </row>
    <row r="211" spans="2:9" x14ac:dyDescent="0.35">
      <c r="B211" s="56" t="s">
        <v>337</v>
      </c>
      <c r="C211" s="59" t="s">
        <v>1107</v>
      </c>
      <c r="D211" s="54" t="s">
        <v>354</v>
      </c>
      <c r="E211" s="54" t="s">
        <v>243</v>
      </c>
      <c r="F211" s="54"/>
      <c r="G211" s="54" t="s">
        <v>71</v>
      </c>
      <c r="H211" s="63">
        <v>1079</v>
      </c>
      <c r="I211" s="69">
        <v>1351.6641078992348</v>
      </c>
    </row>
    <row r="212" spans="2:9" x14ac:dyDescent="0.35">
      <c r="B212" s="56" t="s">
        <v>338</v>
      </c>
      <c r="C212" s="59" t="s">
        <v>1108</v>
      </c>
      <c r="D212" s="54" t="s">
        <v>243</v>
      </c>
      <c r="E212" s="54" t="s">
        <v>243</v>
      </c>
      <c r="F212" s="54"/>
      <c r="G212" s="54" t="s">
        <v>71</v>
      </c>
      <c r="H212" s="63">
        <v>954</v>
      </c>
      <c r="I212" s="69">
        <v>1166.9320632352942</v>
      </c>
    </row>
    <row r="213" spans="2:9" x14ac:dyDescent="0.35">
      <c r="B213" s="56" t="s">
        <v>339</v>
      </c>
      <c r="C213" s="59" t="s">
        <v>1109</v>
      </c>
      <c r="D213" s="54" t="s">
        <v>243</v>
      </c>
      <c r="E213" s="54" t="s">
        <v>243</v>
      </c>
      <c r="F213" s="54"/>
      <c r="G213" s="54" t="s">
        <v>71</v>
      </c>
      <c r="H213" s="63">
        <v>171</v>
      </c>
      <c r="I213" s="69">
        <v>177.64073191482697</v>
      </c>
    </row>
    <row r="214" spans="2:9" x14ac:dyDescent="0.35">
      <c r="B214" s="56" t="s">
        <v>340</v>
      </c>
      <c r="C214" s="59" t="s">
        <v>1110</v>
      </c>
      <c r="D214" s="54" t="s">
        <v>243</v>
      </c>
      <c r="E214" s="54" t="s">
        <v>243</v>
      </c>
      <c r="F214" s="54"/>
      <c r="G214" s="54" t="s">
        <v>71</v>
      </c>
      <c r="H214" s="63">
        <v>381</v>
      </c>
      <c r="I214" s="69">
        <v>412.30879108099043</v>
      </c>
    </row>
    <row r="215" spans="2:9" x14ac:dyDescent="0.35">
      <c r="B215" s="56" t="s">
        <v>341</v>
      </c>
      <c r="C215" s="59" t="s">
        <v>1111</v>
      </c>
      <c r="D215" s="54" t="s">
        <v>355</v>
      </c>
      <c r="E215" s="54" t="s">
        <v>356</v>
      </c>
      <c r="F215" s="54"/>
      <c r="G215" s="54" t="s">
        <v>71</v>
      </c>
      <c r="H215" s="63">
        <v>943</v>
      </c>
      <c r="I215" s="69">
        <v>1060.2711769811322</v>
      </c>
    </row>
    <row r="216" spans="2:9" x14ac:dyDescent="0.35">
      <c r="B216" s="56" t="s">
        <v>342</v>
      </c>
      <c r="C216" s="59" t="s">
        <v>357</v>
      </c>
      <c r="D216" s="54" t="s">
        <v>357</v>
      </c>
      <c r="E216" s="54" t="s">
        <v>243</v>
      </c>
      <c r="F216" s="54"/>
      <c r="G216" s="54" t="s">
        <v>71</v>
      </c>
      <c r="H216" s="63">
        <v>600</v>
      </c>
      <c r="I216" s="69">
        <v>645.23487592945924</v>
      </c>
    </row>
    <row r="217" spans="2:9" x14ac:dyDescent="0.35">
      <c r="B217" s="56" t="s">
        <v>343</v>
      </c>
      <c r="C217" s="59" t="s">
        <v>1112</v>
      </c>
      <c r="D217" s="54" t="s">
        <v>355</v>
      </c>
      <c r="E217" s="54" t="s">
        <v>358</v>
      </c>
      <c r="F217" s="54"/>
      <c r="G217" s="54" t="s">
        <v>71</v>
      </c>
      <c r="H217" s="63">
        <v>1620</v>
      </c>
      <c r="I217" s="69">
        <v>1733.5195368145096</v>
      </c>
    </row>
    <row r="218" spans="2:9" x14ac:dyDescent="0.35">
      <c r="B218" s="56" t="s">
        <v>115</v>
      </c>
      <c r="C218" s="59" t="s">
        <v>1113</v>
      </c>
      <c r="D218" s="54" t="s">
        <v>243</v>
      </c>
      <c r="E218" s="54" t="s">
        <v>243</v>
      </c>
      <c r="F218" s="54"/>
      <c r="G218" s="54" t="s">
        <v>72</v>
      </c>
      <c r="H218" s="63">
        <v>382</v>
      </c>
      <c r="I218" s="69">
        <v>420.11353197962126</v>
      </c>
    </row>
    <row r="219" spans="2:9" x14ac:dyDescent="0.35">
      <c r="B219" s="56" t="s">
        <v>118</v>
      </c>
      <c r="C219" s="59" t="s">
        <v>1114</v>
      </c>
      <c r="D219" s="54" t="s">
        <v>243</v>
      </c>
      <c r="E219" s="54" t="s">
        <v>243</v>
      </c>
      <c r="F219" s="54"/>
      <c r="G219" s="54" t="s">
        <v>72</v>
      </c>
      <c r="H219" s="63">
        <v>2087</v>
      </c>
      <c r="I219" s="69">
        <v>2307.3758268548022</v>
      </c>
    </row>
    <row r="220" spans="2:9" x14ac:dyDescent="0.35">
      <c r="B220" s="56" t="s">
        <v>119</v>
      </c>
      <c r="C220" s="59" t="s">
        <v>1115</v>
      </c>
      <c r="D220" s="54" t="s">
        <v>243</v>
      </c>
      <c r="E220" s="54" t="s">
        <v>243</v>
      </c>
      <c r="F220" s="54"/>
      <c r="G220" s="54" t="s">
        <v>72</v>
      </c>
      <c r="H220" s="63">
        <v>1092</v>
      </c>
      <c r="I220" s="69">
        <v>1179.5407599670309</v>
      </c>
    </row>
    <row r="221" spans="2:9" x14ac:dyDescent="0.35">
      <c r="B221" s="56" t="s">
        <v>120</v>
      </c>
      <c r="C221" s="59" t="s">
        <v>1116</v>
      </c>
      <c r="D221" s="54" t="s">
        <v>243</v>
      </c>
      <c r="E221" s="54" t="s">
        <v>243</v>
      </c>
      <c r="F221" s="54"/>
      <c r="G221" s="54" t="s">
        <v>72</v>
      </c>
      <c r="H221" s="63">
        <v>1214</v>
      </c>
      <c r="I221" s="69">
        <v>1310.7674917483041</v>
      </c>
    </row>
    <row r="222" spans="2:9" x14ac:dyDescent="0.35">
      <c r="B222" s="56" t="s">
        <v>146</v>
      </c>
      <c r="C222" s="59" t="s">
        <v>1117</v>
      </c>
      <c r="D222" s="54" t="s">
        <v>243</v>
      </c>
      <c r="E222" s="54" t="s">
        <v>243</v>
      </c>
      <c r="F222" s="54"/>
      <c r="G222" s="54" t="s">
        <v>72</v>
      </c>
      <c r="H222" s="63">
        <v>1469</v>
      </c>
      <c r="I222" s="69">
        <v>1582.5869487627133</v>
      </c>
    </row>
    <row r="223" spans="2:9" x14ac:dyDescent="0.35">
      <c r="B223" s="56" t="s">
        <v>147</v>
      </c>
      <c r="C223" s="59" t="s">
        <v>1118</v>
      </c>
      <c r="D223" s="54" t="s">
        <v>243</v>
      </c>
      <c r="E223" s="54" t="s">
        <v>243</v>
      </c>
      <c r="F223" s="54"/>
      <c r="G223" s="54" t="s">
        <v>72</v>
      </c>
      <c r="H223" s="63">
        <v>675</v>
      </c>
      <c r="I223" s="69">
        <v>747.93348711576675</v>
      </c>
    </row>
    <row r="224" spans="2:9" x14ac:dyDescent="0.35">
      <c r="B224" s="56" t="s">
        <v>148</v>
      </c>
      <c r="C224" s="59" t="s">
        <v>994</v>
      </c>
      <c r="D224" s="54" t="s">
        <v>243</v>
      </c>
      <c r="E224" s="54" t="s">
        <v>243</v>
      </c>
      <c r="F224" s="54"/>
      <c r="G224" s="54" t="s">
        <v>72</v>
      </c>
      <c r="H224" s="63">
        <v>1556</v>
      </c>
      <c r="I224" s="69">
        <v>1673.8802602909966</v>
      </c>
    </row>
    <row r="225" spans="2:9" x14ac:dyDescent="0.35">
      <c r="B225" s="56" t="s">
        <v>149</v>
      </c>
      <c r="C225" s="59" t="s">
        <v>1119</v>
      </c>
      <c r="D225" s="54" t="s">
        <v>243</v>
      </c>
      <c r="E225" s="54" t="s">
        <v>243</v>
      </c>
      <c r="F225" s="54"/>
      <c r="G225" s="54" t="s">
        <v>72</v>
      </c>
      <c r="H225" s="63">
        <v>2029</v>
      </c>
      <c r="I225" s="69">
        <v>2332.5482295544771</v>
      </c>
    </row>
    <row r="226" spans="2:9" x14ac:dyDescent="0.35">
      <c r="B226" s="56" t="s">
        <v>344</v>
      </c>
      <c r="C226" s="59" t="s">
        <v>1120</v>
      </c>
      <c r="D226" s="54" t="s">
        <v>243</v>
      </c>
      <c r="E226" s="54" t="s">
        <v>243</v>
      </c>
      <c r="F226" s="54"/>
      <c r="G226" s="54" t="s">
        <v>72</v>
      </c>
      <c r="H226" s="63">
        <v>1669</v>
      </c>
      <c r="I226" s="69">
        <v>2617.5061554144122</v>
      </c>
    </row>
    <row r="227" spans="2:9" x14ac:dyDescent="0.35">
      <c r="B227" s="56" t="s">
        <v>345</v>
      </c>
      <c r="C227" s="59" t="s">
        <v>1121</v>
      </c>
      <c r="D227" s="54" t="s">
        <v>243</v>
      </c>
      <c r="E227" s="54" t="s">
        <v>243</v>
      </c>
      <c r="F227" s="54"/>
      <c r="G227" s="54" t="s">
        <v>72</v>
      </c>
      <c r="H227" s="63">
        <v>1468</v>
      </c>
      <c r="I227" s="69">
        <v>1563.0492246479782</v>
      </c>
    </row>
    <row r="228" spans="2:9" x14ac:dyDescent="0.35">
      <c r="B228" s="56" t="s">
        <v>346</v>
      </c>
      <c r="C228" s="59" t="s">
        <v>1122</v>
      </c>
      <c r="D228" s="54" t="s">
        <v>243</v>
      </c>
      <c r="E228" s="54" t="s">
        <v>243</v>
      </c>
      <c r="F228" s="54"/>
      <c r="G228" s="54" t="s">
        <v>72</v>
      </c>
      <c r="H228" s="63">
        <v>338</v>
      </c>
      <c r="I228" s="69">
        <v>378.42367300380226</v>
      </c>
    </row>
    <row r="229" spans="2:9" ht="16" thickBot="1" x14ac:dyDescent="0.4">
      <c r="B229" s="72" t="s">
        <v>347</v>
      </c>
      <c r="C229" s="73" t="s">
        <v>1123</v>
      </c>
      <c r="D229" s="74" t="s">
        <v>243</v>
      </c>
      <c r="E229" s="74" t="s">
        <v>243</v>
      </c>
      <c r="F229" s="74"/>
      <c r="G229" s="74" t="s">
        <v>72</v>
      </c>
      <c r="H229" s="84">
        <v>1487</v>
      </c>
      <c r="I229" s="76">
        <v>1617.1529191866878</v>
      </c>
    </row>
    <row r="230" spans="2:9" x14ac:dyDescent="0.35">
      <c r="B230" s="64" t="s">
        <v>205</v>
      </c>
      <c r="C230" s="82"/>
      <c r="D230" s="66" t="s">
        <v>362</v>
      </c>
      <c r="E230" s="66" t="s">
        <v>73</v>
      </c>
      <c r="F230" s="66">
        <v>0</v>
      </c>
      <c r="G230" s="66" t="s">
        <v>73</v>
      </c>
      <c r="H230" s="83">
        <v>2777</v>
      </c>
      <c r="I230" s="81">
        <v>2950.9693023203017</v>
      </c>
    </row>
    <row r="231" spans="2:9" x14ac:dyDescent="0.35">
      <c r="B231" s="56" t="s">
        <v>206</v>
      </c>
      <c r="C231" s="60"/>
      <c r="D231" s="54" t="s">
        <v>362</v>
      </c>
      <c r="E231" s="54" t="s">
        <v>73</v>
      </c>
      <c r="F231" s="54">
        <v>0</v>
      </c>
      <c r="G231" s="54" t="s">
        <v>73</v>
      </c>
      <c r="H231" s="61">
        <v>1928</v>
      </c>
      <c r="I231" s="69">
        <v>2028.0100420591766</v>
      </c>
    </row>
    <row r="232" spans="2:9" x14ac:dyDescent="0.35">
      <c r="B232" s="56" t="s">
        <v>207</v>
      </c>
      <c r="C232" s="60"/>
      <c r="D232" s="54" t="s">
        <v>362</v>
      </c>
      <c r="E232" s="54" t="s">
        <v>363</v>
      </c>
      <c r="F232" s="54">
        <v>0</v>
      </c>
      <c r="G232" s="54" t="s">
        <v>73</v>
      </c>
      <c r="H232" s="61">
        <v>3314</v>
      </c>
      <c r="I232" s="69">
        <v>3460.6932852169448</v>
      </c>
    </row>
    <row r="233" spans="2:9" x14ac:dyDescent="0.35">
      <c r="B233" s="56" t="s">
        <v>208</v>
      </c>
      <c r="C233" s="60"/>
      <c r="D233" s="54" t="s">
        <v>362</v>
      </c>
      <c r="E233" s="54" t="s">
        <v>363</v>
      </c>
      <c r="F233" s="54">
        <v>0</v>
      </c>
      <c r="G233" s="54" t="s">
        <v>73</v>
      </c>
      <c r="H233" s="61">
        <v>1980</v>
      </c>
      <c r="I233" s="69">
        <v>2072.8926238841846</v>
      </c>
    </row>
    <row r="234" spans="2:9" x14ac:dyDescent="0.35">
      <c r="B234" s="56" t="s">
        <v>209</v>
      </c>
      <c r="C234" s="60"/>
      <c r="D234" s="54" t="s">
        <v>362</v>
      </c>
      <c r="E234" s="54" t="s">
        <v>364</v>
      </c>
      <c r="F234" s="54">
        <v>0</v>
      </c>
      <c r="G234" s="54" t="s">
        <v>73</v>
      </c>
      <c r="H234" s="61">
        <v>3028</v>
      </c>
      <c r="I234" s="69">
        <v>3192.4291979705222</v>
      </c>
    </row>
    <row r="235" spans="2:9" x14ac:dyDescent="0.35">
      <c r="B235" s="56" t="s">
        <v>210</v>
      </c>
      <c r="C235" s="60"/>
      <c r="D235" s="54" t="s">
        <v>362</v>
      </c>
      <c r="E235" s="54" t="s">
        <v>364</v>
      </c>
      <c r="F235" s="54">
        <v>0</v>
      </c>
      <c r="G235" s="54" t="s">
        <v>73</v>
      </c>
      <c r="H235" s="61">
        <v>2033</v>
      </c>
      <c r="I235" s="69">
        <v>2135.1220383035579</v>
      </c>
    </row>
    <row r="236" spans="2:9" x14ac:dyDescent="0.35">
      <c r="B236" s="56" t="s">
        <v>203</v>
      </c>
      <c r="C236" s="60"/>
      <c r="D236" s="54" t="s">
        <v>362</v>
      </c>
      <c r="E236" s="54" t="s">
        <v>365</v>
      </c>
      <c r="F236" s="54">
        <v>0</v>
      </c>
      <c r="G236" s="54" t="s">
        <v>74</v>
      </c>
      <c r="H236" s="61">
        <v>2060</v>
      </c>
      <c r="I236" s="69">
        <v>2158.8032891630892</v>
      </c>
    </row>
    <row r="237" spans="2:9" x14ac:dyDescent="0.35">
      <c r="B237" s="56" t="s">
        <v>204</v>
      </c>
      <c r="C237" s="60"/>
      <c r="D237" s="54" t="s">
        <v>362</v>
      </c>
      <c r="E237" s="54" t="s">
        <v>365</v>
      </c>
      <c r="F237" s="54">
        <v>0</v>
      </c>
      <c r="G237" s="54" t="s">
        <v>74</v>
      </c>
      <c r="H237" s="61">
        <v>2946</v>
      </c>
      <c r="I237" s="69">
        <v>3108.6119599556296</v>
      </c>
    </row>
    <row r="238" spans="2:9" x14ac:dyDescent="0.35">
      <c r="B238" s="56" t="s">
        <v>359</v>
      </c>
      <c r="C238" s="60"/>
      <c r="D238" s="54" t="s">
        <v>362</v>
      </c>
      <c r="E238" s="54" t="s">
        <v>74</v>
      </c>
      <c r="F238" s="54">
        <v>0</v>
      </c>
      <c r="G238" s="54" t="s">
        <v>74</v>
      </c>
      <c r="H238" s="61">
        <v>1368</v>
      </c>
      <c r="I238" s="69">
        <v>1414.9016339334744</v>
      </c>
    </row>
    <row r="239" spans="2:9" x14ac:dyDescent="0.35">
      <c r="B239" s="56" t="s">
        <v>215</v>
      </c>
      <c r="C239" s="60"/>
      <c r="D239" s="54" t="s">
        <v>362</v>
      </c>
      <c r="E239" s="54" t="s">
        <v>74</v>
      </c>
      <c r="F239" s="54">
        <v>0</v>
      </c>
      <c r="G239" s="54" t="s">
        <v>74</v>
      </c>
      <c r="H239" s="61">
        <v>2857</v>
      </c>
      <c r="I239" s="69">
        <v>2886.0635499751338</v>
      </c>
    </row>
    <row r="240" spans="2:9" x14ac:dyDescent="0.35">
      <c r="B240" s="56" t="s">
        <v>216</v>
      </c>
      <c r="C240" s="60"/>
      <c r="D240" s="54" t="s">
        <v>362</v>
      </c>
      <c r="E240" s="54" t="s">
        <v>366</v>
      </c>
      <c r="F240" s="54">
        <v>0</v>
      </c>
      <c r="G240" s="54" t="s">
        <v>74</v>
      </c>
      <c r="H240" s="61">
        <v>2753</v>
      </c>
      <c r="I240" s="69">
        <v>2865.5879096597819</v>
      </c>
    </row>
    <row r="241" spans="2:9" x14ac:dyDescent="0.35">
      <c r="B241" s="56" t="s">
        <v>217</v>
      </c>
      <c r="C241" s="60"/>
      <c r="D241" s="54" t="s">
        <v>362</v>
      </c>
      <c r="E241" s="54" t="s">
        <v>366</v>
      </c>
      <c r="F241" s="54">
        <v>0</v>
      </c>
      <c r="G241" s="54" t="s">
        <v>74</v>
      </c>
      <c r="H241" s="61">
        <v>2139</v>
      </c>
      <c r="I241" s="69">
        <v>2247.4761412902239</v>
      </c>
    </row>
    <row r="242" spans="2:9" x14ac:dyDescent="0.35">
      <c r="B242" s="56" t="s">
        <v>202</v>
      </c>
      <c r="C242" s="60"/>
      <c r="D242" s="54">
        <v>0</v>
      </c>
      <c r="E242" s="54">
        <v>0</v>
      </c>
      <c r="F242" s="54">
        <v>0</v>
      </c>
      <c r="G242" s="54" t="s">
        <v>75</v>
      </c>
      <c r="H242" s="61">
        <v>2099</v>
      </c>
      <c r="I242" s="69">
        <v>2204.3733953686619</v>
      </c>
    </row>
    <row r="243" spans="2:9" x14ac:dyDescent="0.35">
      <c r="B243" s="56" t="s">
        <v>360</v>
      </c>
      <c r="C243" s="60"/>
      <c r="D243" s="54">
        <v>0</v>
      </c>
      <c r="E243" s="54">
        <v>0</v>
      </c>
      <c r="F243" s="54">
        <v>0</v>
      </c>
      <c r="G243" s="54" t="s">
        <v>75</v>
      </c>
      <c r="H243" s="61">
        <v>2283</v>
      </c>
      <c r="I243" s="69">
        <v>2378.2962911218096</v>
      </c>
    </row>
    <row r="244" spans="2:9" x14ac:dyDescent="0.35">
      <c r="B244" s="56" t="s">
        <v>119</v>
      </c>
      <c r="C244" s="60"/>
      <c r="D244" s="54">
        <v>0</v>
      </c>
      <c r="E244" s="54">
        <v>0</v>
      </c>
      <c r="F244" s="54">
        <v>0</v>
      </c>
      <c r="G244" s="54" t="s">
        <v>75</v>
      </c>
      <c r="H244" s="61">
        <v>1843</v>
      </c>
      <c r="I244" s="69">
        <v>1906.6978740490829</v>
      </c>
    </row>
    <row r="245" spans="2:9" x14ac:dyDescent="0.35">
      <c r="B245" s="56" t="s">
        <v>120</v>
      </c>
      <c r="C245" s="60"/>
      <c r="D245" s="54">
        <v>0</v>
      </c>
      <c r="E245" s="54">
        <v>0</v>
      </c>
      <c r="F245" s="54">
        <v>0</v>
      </c>
      <c r="G245" s="54" t="s">
        <v>75</v>
      </c>
      <c r="H245" s="61">
        <v>1690</v>
      </c>
      <c r="I245" s="69">
        <v>1774.8376589367808</v>
      </c>
    </row>
    <row r="246" spans="2:9" x14ac:dyDescent="0.35">
      <c r="B246" s="56" t="s">
        <v>121</v>
      </c>
      <c r="C246" s="60"/>
      <c r="D246" s="54">
        <v>0</v>
      </c>
      <c r="E246" s="54">
        <v>0</v>
      </c>
      <c r="F246" s="54">
        <v>0</v>
      </c>
      <c r="G246" s="54" t="s">
        <v>75</v>
      </c>
      <c r="H246" s="61">
        <v>1868</v>
      </c>
      <c r="I246" s="69">
        <v>1953.9598455260971</v>
      </c>
    </row>
    <row r="247" spans="2:9" x14ac:dyDescent="0.35">
      <c r="B247" s="56" t="s">
        <v>130</v>
      </c>
      <c r="C247" s="60"/>
      <c r="D247" s="54">
        <v>0</v>
      </c>
      <c r="E247" s="54">
        <v>0</v>
      </c>
      <c r="F247" s="54">
        <v>0</v>
      </c>
      <c r="G247" s="54" t="s">
        <v>75</v>
      </c>
      <c r="H247" s="61">
        <v>2446</v>
      </c>
      <c r="I247" s="69">
        <v>2593.8135560783644</v>
      </c>
    </row>
    <row r="248" spans="2:9" x14ac:dyDescent="0.35">
      <c r="B248" s="56" t="s">
        <v>132</v>
      </c>
      <c r="C248" s="60"/>
      <c r="D248" s="54">
        <v>0</v>
      </c>
      <c r="E248" s="54">
        <v>0</v>
      </c>
      <c r="F248" s="54">
        <v>0</v>
      </c>
      <c r="G248" s="54" t="s">
        <v>75</v>
      </c>
      <c r="H248" s="61">
        <v>1611</v>
      </c>
      <c r="I248" s="69">
        <v>1688.589682205326</v>
      </c>
    </row>
    <row r="249" spans="2:9" x14ac:dyDescent="0.35">
      <c r="B249" s="56" t="s">
        <v>133</v>
      </c>
      <c r="C249" s="60"/>
      <c r="D249" s="54">
        <v>0</v>
      </c>
      <c r="E249" s="54">
        <v>0</v>
      </c>
      <c r="F249" s="54">
        <v>0</v>
      </c>
      <c r="G249" s="54" t="s">
        <v>75</v>
      </c>
      <c r="H249" s="61">
        <v>525</v>
      </c>
      <c r="I249" s="69">
        <v>558.54713983036254</v>
      </c>
    </row>
    <row r="250" spans="2:9" x14ac:dyDescent="0.35">
      <c r="B250" s="56" t="s">
        <v>195</v>
      </c>
      <c r="C250" s="60"/>
      <c r="D250" s="54">
        <v>0</v>
      </c>
      <c r="E250" s="54">
        <v>0</v>
      </c>
      <c r="F250" s="54">
        <v>0</v>
      </c>
      <c r="G250" s="54" t="s">
        <v>76</v>
      </c>
      <c r="H250" s="61">
        <v>1266</v>
      </c>
      <c r="I250" s="69">
        <v>1304.3528279357633</v>
      </c>
    </row>
    <row r="251" spans="2:9" x14ac:dyDescent="0.35">
      <c r="B251" s="56" t="s">
        <v>196</v>
      </c>
      <c r="C251" s="60"/>
      <c r="D251" s="54">
        <v>0</v>
      </c>
      <c r="E251" s="54">
        <v>0</v>
      </c>
      <c r="F251" s="54">
        <v>0</v>
      </c>
      <c r="G251" s="54" t="s">
        <v>76</v>
      </c>
      <c r="H251" s="61">
        <v>2214</v>
      </c>
      <c r="I251" s="69">
        <v>2333.0133221379347</v>
      </c>
    </row>
    <row r="252" spans="2:9" x14ac:dyDescent="0.35">
      <c r="B252" s="56" t="s">
        <v>198</v>
      </c>
      <c r="C252" s="60"/>
      <c r="D252" s="54">
        <v>0</v>
      </c>
      <c r="E252" s="54">
        <v>0</v>
      </c>
      <c r="F252" s="54">
        <v>0</v>
      </c>
      <c r="G252" s="54" t="s">
        <v>76</v>
      </c>
      <c r="H252" s="61">
        <v>1827</v>
      </c>
      <c r="I252" s="69">
        <v>1909.4439342721014</v>
      </c>
    </row>
    <row r="253" spans="2:9" x14ac:dyDescent="0.35">
      <c r="B253" s="56" t="s">
        <v>200</v>
      </c>
      <c r="C253" s="60"/>
      <c r="D253" s="54">
        <v>0</v>
      </c>
      <c r="E253" s="54">
        <v>0</v>
      </c>
      <c r="F253" s="54">
        <v>0</v>
      </c>
      <c r="G253" s="54" t="s">
        <v>76</v>
      </c>
      <c r="H253" s="61">
        <v>1976</v>
      </c>
      <c r="I253" s="69">
        <v>2072.540520725202</v>
      </c>
    </row>
    <row r="254" spans="2:9" x14ac:dyDescent="0.35">
      <c r="B254" s="56" t="s">
        <v>201</v>
      </c>
      <c r="C254" s="60"/>
      <c r="D254" s="54">
        <v>0</v>
      </c>
      <c r="E254" s="54">
        <v>0</v>
      </c>
      <c r="F254" s="54">
        <v>0</v>
      </c>
      <c r="G254" s="54" t="s">
        <v>76</v>
      </c>
      <c r="H254" s="61">
        <v>1244</v>
      </c>
      <c r="I254" s="69">
        <v>1311.5451758789709</v>
      </c>
    </row>
    <row r="255" spans="2:9" x14ac:dyDescent="0.35">
      <c r="B255" s="56" t="s">
        <v>122</v>
      </c>
      <c r="C255" s="60"/>
      <c r="D255" s="54">
        <v>0</v>
      </c>
      <c r="E255" s="54">
        <v>0</v>
      </c>
      <c r="F255" s="54">
        <v>0</v>
      </c>
      <c r="G255" s="54" t="s">
        <v>76</v>
      </c>
      <c r="H255" s="61">
        <v>779</v>
      </c>
      <c r="I255" s="69">
        <v>810.04339992705013</v>
      </c>
    </row>
    <row r="256" spans="2:9" x14ac:dyDescent="0.35">
      <c r="B256" s="56" t="s">
        <v>123</v>
      </c>
      <c r="C256" s="60"/>
      <c r="D256" s="54">
        <v>0</v>
      </c>
      <c r="E256" s="54">
        <v>0</v>
      </c>
      <c r="F256" s="54">
        <v>0</v>
      </c>
      <c r="G256" s="54" t="s">
        <v>76</v>
      </c>
      <c r="H256" s="61">
        <v>2734</v>
      </c>
      <c r="I256" s="69">
        <v>2870.3777673805139</v>
      </c>
    </row>
    <row r="257" spans="2:9" x14ac:dyDescent="0.35">
      <c r="B257" s="56" t="s">
        <v>126</v>
      </c>
      <c r="C257" s="60"/>
      <c r="D257" s="54">
        <v>0</v>
      </c>
      <c r="E257" s="54">
        <v>0</v>
      </c>
      <c r="F257" s="54">
        <v>0</v>
      </c>
      <c r="G257" s="54" t="s">
        <v>76</v>
      </c>
      <c r="H257" s="61">
        <v>1474</v>
      </c>
      <c r="I257" s="69">
        <v>1543.5640634469705</v>
      </c>
    </row>
    <row r="258" spans="2:9" x14ac:dyDescent="0.35">
      <c r="B258" s="56" t="s">
        <v>218</v>
      </c>
      <c r="C258" s="60"/>
      <c r="D258" s="54">
        <v>0</v>
      </c>
      <c r="E258" s="54">
        <v>0</v>
      </c>
      <c r="F258" s="54">
        <v>0</v>
      </c>
      <c r="G258" s="54" t="s">
        <v>77</v>
      </c>
      <c r="H258" s="61">
        <v>1277</v>
      </c>
      <c r="I258" s="69">
        <v>1334.8719739121141</v>
      </c>
    </row>
    <row r="259" spans="2:9" x14ac:dyDescent="0.35">
      <c r="B259" s="56" t="s">
        <v>219</v>
      </c>
      <c r="C259" s="60"/>
      <c r="D259" s="54">
        <v>0</v>
      </c>
      <c r="E259" s="54">
        <v>0</v>
      </c>
      <c r="F259" s="54">
        <v>0</v>
      </c>
      <c r="G259" s="54" t="s">
        <v>77</v>
      </c>
      <c r="H259" s="61">
        <v>1451</v>
      </c>
      <c r="I259" s="69">
        <v>1536.5592088133867</v>
      </c>
    </row>
    <row r="260" spans="2:9" x14ac:dyDescent="0.35">
      <c r="B260" s="56" t="s">
        <v>361</v>
      </c>
      <c r="C260" s="60"/>
      <c r="D260" s="54">
        <v>0</v>
      </c>
      <c r="E260" s="54">
        <v>0</v>
      </c>
      <c r="F260" s="54">
        <v>0</v>
      </c>
      <c r="G260" s="54" t="s">
        <v>77</v>
      </c>
      <c r="H260" s="61">
        <v>1297</v>
      </c>
      <c r="I260" s="69">
        <v>1362.3270683214305</v>
      </c>
    </row>
    <row r="261" spans="2:9" x14ac:dyDescent="0.35">
      <c r="B261" s="56" t="s">
        <v>115</v>
      </c>
      <c r="C261" s="60"/>
      <c r="D261" s="54">
        <v>0</v>
      </c>
      <c r="E261" s="54">
        <v>0</v>
      </c>
      <c r="F261" s="54">
        <v>0</v>
      </c>
      <c r="G261" s="54" t="s">
        <v>77</v>
      </c>
      <c r="H261" s="61">
        <v>1270</v>
      </c>
      <c r="I261" s="69">
        <v>1340.7562151670388</v>
      </c>
    </row>
    <row r="262" spans="2:9" x14ac:dyDescent="0.35">
      <c r="B262" s="56" t="s">
        <v>118</v>
      </c>
      <c r="C262" s="60"/>
      <c r="D262" s="54">
        <v>0</v>
      </c>
      <c r="E262" s="54">
        <v>0</v>
      </c>
      <c r="F262" s="54">
        <v>0</v>
      </c>
      <c r="G262" s="54" t="s">
        <v>77</v>
      </c>
      <c r="H262" s="61">
        <v>1873</v>
      </c>
      <c r="I262" s="69">
        <v>1995.9333273395434</v>
      </c>
    </row>
    <row r="263" spans="2:9" x14ac:dyDescent="0.35">
      <c r="B263" s="56" t="s">
        <v>127</v>
      </c>
      <c r="C263" s="60"/>
      <c r="D263" s="54">
        <v>0</v>
      </c>
      <c r="E263" s="54">
        <v>0</v>
      </c>
      <c r="F263" s="54">
        <v>0</v>
      </c>
      <c r="G263" s="54" t="s">
        <v>77</v>
      </c>
      <c r="H263" s="61">
        <v>3156</v>
      </c>
      <c r="I263" s="69">
        <v>3310.7078908798057</v>
      </c>
    </row>
    <row r="264" spans="2:9" ht="16" thickBot="1" x14ac:dyDescent="0.4">
      <c r="B264" s="72" t="s">
        <v>128</v>
      </c>
      <c r="C264" s="85"/>
      <c r="D264" s="74">
        <v>0</v>
      </c>
      <c r="E264" s="74">
        <v>0</v>
      </c>
      <c r="F264" s="74">
        <v>0</v>
      </c>
      <c r="G264" s="74" t="s">
        <v>77</v>
      </c>
      <c r="H264" s="75">
        <v>1935</v>
      </c>
      <c r="I264" s="76">
        <v>2039.1355462404695</v>
      </c>
    </row>
    <row r="265" spans="2:9" x14ac:dyDescent="0.35">
      <c r="B265" s="64" t="s">
        <v>367</v>
      </c>
      <c r="C265" s="82" t="s">
        <v>1124</v>
      </c>
      <c r="D265" s="66" t="s">
        <v>85</v>
      </c>
      <c r="E265" s="66" t="s">
        <v>449</v>
      </c>
      <c r="F265" s="66"/>
      <c r="G265" s="66" t="s">
        <v>79</v>
      </c>
      <c r="H265" s="83">
        <v>3105</v>
      </c>
      <c r="I265" s="81">
        <v>3383.6018516512486</v>
      </c>
    </row>
    <row r="266" spans="2:9" x14ac:dyDescent="0.35">
      <c r="B266" s="56" t="s">
        <v>368</v>
      </c>
      <c r="C266" s="60" t="s">
        <v>1125</v>
      </c>
      <c r="D266" s="54" t="s">
        <v>85</v>
      </c>
      <c r="E266" s="54" t="s">
        <v>449</v>
      </c>
      <c r="F266" s="54"/>
      <c r="G266" s="54" t="s">
        <v>79</v>
      </c>
      <c r="H266" s="61">
        <v>1475</v>
      </c>
      <c r="I266" s="69">
        <v>1582.1512030155227</v>
      </c>
    </row>
    <row r="267" spans="2:9" x14ac:dyDescent="0.35">
      <c r="B267" s="56" t="s">
        <v>369</v>
      </c>
      <c r="C267" s="60" t="s">
        <v>1126</v>
      </c>
      <c r="D267" s="54" t="s">
        <v>85</v>
      </c>
      <c r="E267" s="54" t="s">
        <v>449</v>
      </c>
      <c r="F267" s="54"/>
      <c r="G267" s="54" t="s">
        <v>79</v>
      </c>
      <c r="H267" s="61">
        <v>2073</v>
      </c>
      <c r="I267" s="69">
        <v>2246.9483131259976</v>
      </c>
    </row>
    <row r="268" spans="2:9" x14ac:dyDescent="0.35">
      <c r="B268" s="56" t="s">
        <v>370</v>
      </c>
      <c r="C268" s="60" t="s">
        <v>1127</v>
      </c>
      <c r="D268" s="54" t="s">
        <v>85</v>
      </c>
      <c r="E268" s="54" t="s">
        <v>449</v>
      </c>
      <c r="F268" s="54"/>
      <c r="G268" s="54" t="s">
        <v>79</v>
      </c>
      <c r="H268" s="61">
        <v>1212</v>
      </c>
      <c r="I268" s="69">
        <v>1313.4101891535743</v>
      </c>
    </row>
    <row r="269" spans="2:9" x14ac:dyDescent="0.35">
      <c r="B269" s="56" t="s">
        <v>371</v>
      </c>
      <c r="C269" s="60" t="s">
        <v>1128</v>
      </c>
      <c r="D269" s="54" t="s">
        <v>450</v>
      </c>
      <c r="E269" s="54" t="s">
        <v>451</v>
      </c>
      <c r="F269" s="54"/>
      <c r="G269" s="54" t="s">
        <v>83</v>
      </c>
      <c r="H269" s="61">
        <v>2302</v>
      </c>
      <c r="I269" s="69">
        <v>2498.8775061169722</v>
      </c>
    </row>
    <row r="270" spans="2:9" x14ac:dyDescent="0.35">
      <c r="B270" s="56" t="s">
        <v>372</v>
      </c>
      <c r="C270" s="60" t="s">
        <v>1129</v>
      </c>
      <c r="D270" s="54" t="s">
        <v>450</v>
      </c>
      <c r="E270" s="54" t="s">
        <v>452</v>
      </c>
      <c r="F270" s="54"/>
      <c r="G270" s="54" t="s">
        <v>83</v>
      </c>
      <c r="H270" s="61">
        <v>1928</v>
      </c>
      <c r="I270" s="69">
        <v>1973.4985250737464</v>
      </c>
    </row>
    <row r="271" spans="2:9" x14ac:dyDescent="0.35">
      <c r="B271" s="56" t="s">
        <v>373</v>
      </c>
      <c r="C271" s="60" t="s">
        <v>1130</v>
      </c>
      <c r="D271" s="54" t="s">
        <v>243</v>
      </c>
      <c r="E271" s="54" t="s">
        <v>243</v>
      </c>
      <c r="F271" s="54"/>
      <c r="G271" s="54" t="s">
        <v>82</v>
      </c>
      <c r="H271" s="61">
        <v>2884</v>
      </c>
      <c r="I271" s="69">
        <v>3130.2853215254636</v>
      </c>
    </row>
    <row r="272" spans="2:9" x14ac:dyDescent="0.35">
      <c r="B272" s="56" t="s">
        <v>374</v>
      </c>
      <c r="C272" s="60" t="s">
        <v>1131</v>
      </c>
      <c r="D272" s="54" t="s">
        <v>243</v>
      </c>
      <c r="E272" s="54" t="s">
        <v>243</v>
      </c>
      <c r="F272" s="54"/>
      <c r="G272" s="54" t="s">
        <v>82</v>
      </c>
      <c r="H272" s="61">
        <v>1678</v>
      </c>
      <c r="I272" s="69">
        <v>1823</v>
      </c>
    </row>
    <row r="273" spans="2:9" x14ac:dyDescent="0.35">
      <c r="B273" s="56" t="s">
        <v>375</v>
      </c>
      <c r="C273" s="60" t="s">
        <v>1132</v>
      </c>
      <c r="D273" s="54" t="s">
        <v>83</v>
      </c>
      <c r="E273" s="54" t="s">
        <v>453</v>
      </c>
      <c r="F273" s="54"/>
      <c r="G273" s="54" t="s">
        <v>83</v>
      </c>
      <c r="H273" s="61">
        <v>2376</v>
      </c>
      <c r="I273" s="69">
        <v>2559.3986396681271</v>
      </c>
    </row>
    <row r="274" spans="2:9" x14ac:dyDescent="0.35">
      <c r="B274" s="56" t="s">
        <v>376</v>
      </c>
      <c r="C274" s="60" t="s">
        <v>1133</v>
      </c>
      <c r="D274" s="54" t="s">
        <v>83</v>
      </c>
      <c r="E274" s="54" t="s">
        <v>454</v>
      </c>
      <c r="F274" s="54"/>
      <c r="G274" s="54" t="s">
        <v>83</v>
      </c>
      <c r="H274" s="61">
        <v>4044</v>
      </c>
      <c r="I274" s="69">
        <v>4668.3244657653731</v>
      </c>
    </row>
    <row r="275" spans="2:9" x14ac:dyDescent="0.35">
      <c r="B275" s="56" t="s">
        <v>377</v>
      </c>
      <c r="C275" s="60" t="s">
        <v>1134</v>
      </c>
      <c r="D275" s="54" t="s">
        <v>83</v>
      </c>
      <c r="E275" s="54" t="s">
        <v>455</v>
      </c>
      <c r="F275" s="54"/>
      <c r="G275" s="54" t="s">
        <v>83</v>
      </c>
      <c r="H275" s="61">
        <v>2213</v>
      </c>
      <c r="I275" s="69">
        <v>2399.7119737443904</v>
      </c>
    </row>
    <row r="276" spans="2:9" x14ac:dyDescent="0.35">
      <c r="B276" s="56" t="s">
        <v>378</v>
      </c>
      <c r="C276" s="60" t="s">
        <v>1135</v>
      </c>
      <c r="D276" s="54" t="s">
        <v>83</v>
      </c>
      <c r="E276" s="54" t="s">
        <v>455</v>
      </c>
      <c r="F276" s="54"/>
      <c r="G276" s="54" t="s">
        <v>83</v>
      </c>
      <c r="H276" s="61">
        <v>2321</v>
      </c>
      <c r="I276" s="69">
        <v>2549.1405407636084</v>
      </c>
    </row>
    <row r="277" spans="2:9" x14ac:dyDescent="0.35">
      <c r="B277" s="56" t="s">
        <v>379</v>
      </c>
      <c r="C277" s="60" t="s">
        <v>1136</v>
      </c>
      <c r="D277" s="54" t="s">
        <v>243</v>
      </c>
      <c r="E277" s="54" t="s">
        <v>243</v>
      </c>
      <c r="F277" s="54"/>
      <c r="G277" s="54" t="s">
        <v>82</v>
      </c>
      <c r="H277" s="61">
        <v>1821</v>
      </c>
      <c r="I277" s="69">
        <v>1998.3448181558153</v>
      </c>
    </row>
    <row r="278" spans="2:9" x14ac:dyDescent="0.35">
      <c r="B278" s="56" t="s">
        <v>380</v>
      </c>
      <c r="C278" s="60" t="s">
        <v>1137</v>
      </c>
      <c r="D278" s="54" t="s">
        <v>243</v>
      </c>
      <c r="E278" s="54" t="s">
        <v>243</v>
      </c>
      <c r="F278" s="54"/>
      <c r="G278" s="54" t="s">
        <v>82</v>
      </c>
      <c r="H278" s="61">
        <v>1265</v>
      </c>
      <c r="I278" s="69">
        <v>1589.6833333333334</v>
      </c>
    </row>
    <row r="279" spans="2:9" x14ac:dyDescent="0.35">
      <c r="B279" s="56" t="s">
        <v>381</v>
      </c>
      <c r="C279" s="60" t="s">
        <v>1138</v>
      </c>
      <c r="D279" s="54" t="s">
        <v>243</v>
      </c>
      <c r="E279" s="54" t="s">
        <v>243</v>
      </c>
      <c r="F279" s="54"/>
      <c r="G279" s="54" t="s">
        <v>82</v>
      </c>
      <c r="H279" s="61">
        <v>900</v>
      </c>
      <c r="I279" s="69">
        <v>945.16129032258061</v>
      </c>
    </row>
    <row r="280" spans="2:9" x14ac:dyDescent="0.35">
      <c r="B280" s="56" t="s">
        <v>382</v>
      </c>
      <c r="C280" s="60" t="s">
        <v>1139</v>
      </c>
      <c r="D280" s="54" t="s">
        <v>243</v>
      </c>
      <c r="E280" s="54" t="s">
        <v>243</v>
      </c>
      <c r="F280" s="54"/>
      <c r="G280" s="54" t="s">
        <v>82</v>
      </c>
      <c r="H280" s="61">
        <v>1719</v>
      </c>
      <c r="I280" s="69">
        <v>1857.1500153613788</v>
      </c>
    </row>
    <row r="281" spans="2:9" x14ac:dyDescent="0.35">
      <c r="B281" s="56" t="s">
        <v>383</v>
      </c>
      <c r="C281" s="60" t="s">
        <v>1140</v>
      </c>
      <c r="D281" s="54" t="s">
        <v>243</v>
      </c>
      <c r="E281" s="54" t="s">
        <v>243</v>
      </c>
      <c r="F281" s="54"/>
      <c r="G281" s="54" t="s">
        <v>80</v>
      </c>
      <c r="H281" s="61">
        <v>728</v>
      </c>
      <c r="I281" s="69">
        <v>1156.150495049505</v>
      </c>
    </row>
    <row r="282" spans="2:9" x14ac:dyDescent="0.35">
      <c r="B282" s="56" t="s">
        <v>384</v>
      </c>
      <c r="C282" s="60" t="s">
        <v>1141</v>
      </c>
      <c r="D282" s="54" t="s">
        <v>243</v>
      </c>
      <c r="E282" s="54" t="s">
        <v>243</v>
      </c>
      <c r="F282" s="54"/>
      <c r="G282" s="54" t="s">
        <v>80</v>
      </c>
      <c r="H282" s="61">
        <v>2717</v>
      </c>
      <c r="I282" s="69">
        <v>2737.3902439024391</v>
      </c>
    </row>
    <row r="283" spans="2:9" x14ac:dyDescent="0.35">
      <c r="B283" s="56" t="s">
        <v>385</v>
      </c>
      <c r="C283" s="60" t="s">
        <v>1142</v>
      </c>
      <c r="D283" s="54" t="s">
        <v>243</v>
      </c>
      <c r="E283" s="54" t="s">
        <v>243</v>
      </c>
      <c r="F283" s="54"/>
      <c r="G283" s="54" t="s">
        <v>80</v>
      </c>
      <c r="H283" s="61">
        <v>1634</v>
      </c>
      <c r="I283" s="69">
        <v>1824</v>
      </c>
    </row>
    <row r="284" spans="2:9" x14ac:dyDescent="0.35">
      <c r="B284" s="56" t="s">
        <v>386</v>
      </c>
      <c r="C284" s="60" t="s">
        <v>1143</v>
      </c>
      <c r="D284" s="54" t="s">
        <v>243</v>
      </c>
      <c r="E284" s="54" t="s">
        <v>243</v>
      </c>
      <c r="F284" s="54"/>
      <c r="G284" s="54" t="s">
        <v>80</v>
      </c>
      <c r="H284" s="61">
        <v>1548</v>
      </c>
      <c r="I284" s="69">
        <v>1687.8983410463352</v>
      </c>
    </row>
    <row r="285" spans="2:9" x14ac:dyDescent="0.35">
      <c r="B285" s="56" t="s">
        <v>387</v>
      </c>
      <c r="C285" s="60" t="s">
        <v>1144</v>
      </c>
      <c r="D285" s="54" t="s">
        <v>243</v>
      </c>
      <c r="E285" s="54" t="s">
        <v>243</v>
      </c>
      <c r="F285" s="54"/>
      <c r="G285" s="54" t="s">
        <v>80</v>
      </c>
      <c r="H285" s="61">
        <v>831</v>
      </c>
      <c r="I285" s="69">
        <v>1255.6087689713322</v>
      </c>
    </row>
    <row r="286" spans="2:9" x14ac:dyDescent="0.35">
      <c r="B286" s="56" t="s">
        <v>388</v>
      </c>
      <c r="C286" s="60" t="s">
        <v>1145</v>
      </c>
      <c r="D286" s="54" t="s">
        <v>243</v>
      </c>
      <c r="E286" s="54" t="s">
        <v>243</v>
      </c>
      <c r="F286" s="54"/>
      <c r="G286" s="54" t="s">
        <v>80</v>
      </c>
      <c r="H286" s="61">
        <v>1028</v>
      </c>
      <c r="I286" s="69">
        <v>1133</v>
      </c>
    </row>
    <row r="287" spans="2:9" x14ac:dyDescent="0.35">
      <c r="B287" s="56" t="s">
        <v>389</v>
      </c>
      <c r="C287" s="60" t="s">
        <v>1146</v>
      </c>
      <c r="D287" s="54" t="s">
        <v>243</v>
      </c>
      <c r="E287" s="54" t="s">
        <v>243</v>
      </c>
      <c r="F287" s="54"/>
      <c r="G287" s="54" t="s">
        <v>80</v>
      </c>
      <c r="H287" s="61">
        <v>775</v>
      </c>
      <c r="I287" s="69">
        <v>735</v>
      </c>
    </row>
    <row r="288" spans="2:9" x14ac:dyDescent="0.35">
      <c r="B288" s="56" t="s">
        <v>390</v>
      </c>
      <c r="C288" s="60" t="s">
        <v>1147</v>
      </c>
      <c r="D288" s="54" t="s">
        <v>243</v>
      </c>
      <c r="E288" s="54" t="s">
        <v>243</v>
      </c>
      <c r="F288" s="54"/>
      <c r="G288" s="54" t="s">
        <v>80</v>
      </c>
      <c r="H288" s="61">
        <v>2158</v>
      </c>
      <c r="I288" s="69">
        <v>2337.203654549764</v>
      </c>
    </row>
    <row r="289" spans="2:9" x14ac:dyDescent="0.35">
      <c r="B289" s="56" t="s">
        <v>391</v>
      </c>
      <c r="C289" s="60" t="s">
        <v>1148</v>
      </c>
      <c r="D289" s="54" t="s">
        <v>243</v>
      </c>
      <c r="E289" s="54" t="s">
        <v>243</v>
      </c>
      <c r="F289" s="54"/>
      <c r="G289" s="54" t="s">
        <v>80</v>
      </c>
      <c r="H289" s="61">
        <v>1302</v>
      </c>
      <c r="I289" s="69">
        <v>1410.8130144792769</v>
      </c>
    </row>
    <row r="290" spans="2:9" x14ac:dyDescent="0.35">
      <c r="B290" s="56" t="s">
        <v>392</v>
      </c>
      <c r="C290" s="60" t="s">
        <v>1149</v>
      </c>
      <c r="D290" s="54" t="s">
        <v>243</v>
      </c>
      <c r="E290" s="54" t="s">
        <v>243</v>
      </c>
      <c r="F290" s="54"/>
      <c r="G290" s="54" t="s">
        <v>80</v>
      </c>
      <c r="H290" s="61">
        <v>819</v>
      </c>
      <c r="I290" s="69">
        <v>880.96591331842274</v>
      </c>
    </row>
    <row r="291" spans="2:9" x14ac:dyDescent="0.35">
      <c r="B291" s="56" t="s">
        <v>393</v>
      </c>
      <c r="C291" s="60" t="s">
        <v>1150</v>
      </c>
      <c r="D291" s="54" t="s">
        <v>243</v>
      </c>
      <c r="E291" s="54" t="s">
        <v>243</v>
      </c>
      <c r="F291" s="54"/>
      <c r="G291" s="54" t="s">
        <v>81</v>
      </c>
      <c r="H291" s="61">
        <v>3304</v>
      </c>
      <c r="I291" s="69">
        <v>3595.7503996596452</v>
      </c>
    </row>
    <row r="292" spans="2:9" x14ac:dyDescent="0.35">
      <c r="B292" s="56" t="s">
        <v>394</v>
      </c>
      <c r="C292" s="60" t="s">
        <v>1151</v>
      </c>
      <c r="D292" s="54" t="s">
        <v>243</v>
      </c>
      <c r="E292" s="54" t="s">
        <v>243</v>
      </c>
      <c r="F292" s="54"/>
      <c r="G292" s="54" t="s">
        <v>81</v>
      </c>
      <c r="H292" s="61">
        <v>3306</v>
      </c>
      <c r="I292" s="69">
        <v>3306</v>
      </c>
    </row>
    <row r="293" spans="2:9" x14ac:dyDescent="0.35">
      <c r="B293" s="56" t="s">
        <v>395</v>
      </c>
      <c r="C293" s="60" t="s">
        <v>1152</v>
      </c>
      <c r="D293" s="54" t="s">
        <v>85</v>
      </c>
      <c r="E293" s="54" t="s">
        <v>456</v>
      </c>
      <c r="F293" s="54"/>
      <c r="G293" s="54" t="s">
        <v>85</v>
      </c>
      <c r="H293" s="61">
        <v>3102</v>
      </c>
      <c r="I293" s="69">
        <v>3335.2382045301124</v>
      </c>
    </row>
    <row r="294" spans="2:9" x14ac:dyDescent="0.35">
      <c r="B294" s="56" t="s">
        <v>396</v>
      </c>
      <c r="C294" s="60" t="s">
        <v>1153</v>
      </c>
      <c r="D294" s="54" t="s">
        <v>85</v>
      </c>
      <c r="E294" s="54" t="s">
        <v>456</v>
      </c>
      <c r="F294" s="54"/>
      <c r="G294" s="54" t="s">
        <v>85</v>
      </c>
      <c r="H294" s="61">
        <v>3263</v>
      </c>
      <c r="I294" s="69">
        <v>3548.8610893415707</v>
      </c>
    </row>
    <row r="295" spans="2:9" x14ac:dyDescent="0.35">
      <c r="B295" s="56" t="s">
        <v>397</v>
      </c>
      <c r="C295" s="60" t="s">
        <v>1154</v>
      </c>
      <c r="D295" s="54" t="s">
        <v>85</v>
      </c>
      <c r="E295" s="54" t="s">
        <v>456</v>
      </c>
      <c r="F295" s="54"/>
      <c r="G295" s="54" t="s">
        <v>85</v>
      </c>
      <c r="H295" s="61">
        <v>1188</v>
      </c>
      <c r="I295" s="69">
        <v>2603.0172413793102</v>
      </c>
    </row>
    <row r="296" spans="2:9" x14ac:dyDescent="0.35">
      <c r="B296" s="56" t="s">
        <v>398</v>
      </c>
      <c r="C296" s="60" t="s">
        <v>1155</v>
      </c>
      <c r="D296" s="54" t="s">
        <v>243</v>
      </c>
      <c r="E296" s="54" t="s">
        <v>243</v>
      </c>
      <c r="F296" s="54"/>
      <c r="G296" s="54" t="s">
        <v>81</v>
      </c>
      <c r="H296" s="61">
        <v>1282</v>
      </c>
      <c r="I296" s="69">
        <v>1394.0196090909631</v>
      </c>
    </row>
    <row r="297" spans="2:9" x14ac:dyDescent="0.35">
      <c r="B297" s="56" t="s">
        <v>399</v>
      </c>
      <c r="C297" s="60" t="s">
        <v>1156</v>
      </c>
      <c r="D297" s="54" t="s">
        <v>243</v>
      </c>
      <c r="E297" s="54" t="s">
        <v>243</v>
      </c>
      <c r="F297" s="54"/>
      <c r="G297" s="54" t="s">
        <v>81</v>
      </c>
      <c r="H297" s="61">
        <v>1241</v>
      </c>
      <c r="I297" s="69">
        <v>1361.5922506564684</v>
      </c>
    </row>
    <row r="298" spans="2:9" x14ac:dyDescent="0.35">
      <c r="B298" s="56" t="s">
        <v>400</v>
      </c>
      <c r="C298" s="60" t="s">
        <v>1157</v>
      </c>
      <c r="D298" s="54" t="s">
        <v>243</v>
      </c>
      <c r="E298" s="54" t="s">
        <v>243</v>
      </c>
      <c r="F298" s="54"/>
      <c r="G298" s="54" t="s">
        <v>81</v>
      </c>
      <c r="H298" s="61">
        <v>1108</v>
      </c>
      <c r="I298" s="69">
        <v>1456.1275917065391</v>
      </c>
    </row>
    <row r="299" spans="2:9" x14ac:dyDescent="0.35">
      <c r="B299" s="56" t="s">
        <v>401</v>
      </c>
      <c r="C299" s="60" t="s">
        <v>1158</v>
      </c>
      <c r="D299" s="54" t="s">
        <v>243</v>
      </c>
      <c r="E299" s="54" t="s">
        <v>243</v>
      </c>
      <c r="F299" s="54"/>
      <c r="G299" s="54" t="s">
        <v>81</v>
      </c>
      <c r="H299" s="61">
        <v>2860</v>
      </c>
      <c r="I299" s="69">
        <v>2860</v>
      </c>
    </row>
    <row r="300" spans="2:9" x14ac:dyDescent="0.35">
      <c r="B300" s="56" t="s">
        <v>402</v>
      </c>
      <c r="C300" s="60" t="s">
        <v>1159</v>
      </c>
      <c r="D300" s="54" t="s">
        <v>243</v>
      </c>
      <c r="E300" s="54" t="s">
        <v>243</v>
      </c>
      <c r="F300" s="54"/>
      <c r="G300" s="54" t="s">
        <v>85</v>
      </c>
      <c r="H300" s="61">
        <v>2046</v>
      </c>
      <c r="I300" s="69">
        <v>2189.5199170767</v>
      </c>
    </row>
    <row r="301" spans="2:9" x14ac:dyDescent="0.35">
      <c r="B301" s="56" t="s">
        <v>403</v>
      </c>
      <c r="C301" s="60" t="s">
        <v>1160</v>
      </c>
      <c r="D301" s="54" t="s">
        <v>243</v>
      </c>
      <c r="E301" s="54" t="s">
        <v>243</v>
      </c>
      <c r="F301" s="54"/>
      <c r="G301" s="54" t="s">
        <v>85</v>
      </c>
      <c r="H301" s="61">
        <v>2091</v>
      </c>
      <c r="I301" s="69">
        <v>2273.9230513664052</v>
      </c>
    </row>
    <row r="302" spans="2:9" x14ac:dyDescent="0.35">
      <c r="B302" s="56" t="s">
        <v>404</v>
      </c>
      <c r="C302" s="60" t="s">
        <v>1004</v>
      </c>
      <c r="D302" s="54" t="s">
        <v>243</v>
      </c>
      <c r="E302" s="54" t="s">
        <v>243</v>
      </c>
      <c r="F302" s="54"/>
      <c r="G302" s="54" t="s">
        <v>85</v>
      </c>
      <c r="H302" s="61">
        <v>1083</v>
      </c>
      <c r="I302" s="69">
        <v>1317.65</v>
      </c>
    </row>
    <row r="303" spans="2:9" x14ac:dyDescent="0.35">
      <c r="B303" s="56" t="s">
        <v>405</v>
      </c>
      <c r="C303" s="60" t="s">
        <v>1161</v>
      </c>
      <c r="D303" s="54" t="s">
        <v>243</v>
      </c>
      <c r="E303" s="54" t="s">
        <v>243</v>
      </c>
      <c r="F303" s="54"/>
      <c r="G303" s="54" t="s">
        <v>85</v>
      </c>
      <c r="H303" s="61">
        <v>1781</v>
      </c>
      <c r="I303" s="69">
        <v>1941.21467582128</v>
      </c>
    </row>
    <row r="304" spans="2:9" x14ac:dyDescent="0.35">
      <c r="B304" s="56" t="s">
        <v>406</v>
      </c>
      <c r="C304" s="60" t="s">
        <v>1162</v>
      </c>
      <c r="D304" s="54" t="s">
        <v>243</v>
      </c>
      <c r="E304" s="54" t="s">
        <v>243</v>
      </c>
      <c r="F304" s="54"/>
      <c r="G304" s="54" t="s">
        <v>85</v>
      </c>
      <c r="H304" s="61">
        <v>1564</v>
      </c>
      <c r="I304" s="69">
        <v>1728.212197396306</v>
      </c>
    </row>
    <row r="305" spans="2:9" x14ac:dyDescent="0.35">
      <c r="B305" s="56" t="s">
        <v>407</v>
      </c>
      <c r="C305" s="60" t="s">
        <v>1163</v>
      </c>
      <c r="D305" s="54" t="s">
        <v>243</v>
      </c>
      <c r="E305" s="54" t="s">
        <v>243</v>
      </c>
      <c r="F305" s="54"/>
      <c r="G305" s="54" t="s">
        <v>82</v>
      </c>
      <c r="H305" s="61">
        <v>1901</v>
      </c>
      <c r="I305" s="69">
        <v>2050</v>
      </c>
    </row>
    <row r="306" spans="2:9" x14ac:dyDescent="0.35">
      <c r="B306" s="56" t="s">
        <v>408</v>
      </c>
      <c r="C306" s="60" t="s">
        <v>1164</v>
      </c>
      <c r="D306" s="54" t="s">
        <v>243</v>
      </c>
      <c r="E306" s="54" t="s">
        <v>243</v>
      </c>
      <c r="F306" s="54"/>
      <c r="G306" s="54" t="s">
        <v>82</v>
      </c>
      <c r="H306" s="61">
        <v>2740</v>
      </c>
      <c r="I306" s="69">
        <v>2968.3514317110516</v>
      </c>
    </row>
    <row r="307" spans="2:9" x14ac:dyDescent="0.35">
      <c r="B307" s="56" t="s">
        <v>409</v>
      </c>
      <c r="C307" s="60" t="s">
        <v>1165</v>
      </c>
      <c r="D307" s="54" t="s">
        <v>457</v>
      </c>
      <c r="E307" s="54" t="s">
        <v>458</v>
      </c>
      <c r="F307" s="54"/>
      <c r="G307" s="54" t="s">
        <v>86</v>
      </c>
      <c r="H307" s="61">
        <v>1886</v>
      </c>
      <c r="I307" s="69">
        <v>1972.0065146579805</v>
      </c>
    </row>
    <row r="308" spans="2:9" x14ac:dyDescent="0.35">
      <c r="B308" s="56" t="s">
        <v>410</v>
      </c>
      <c r="C308" s="60" t="s">
        <v>1166</v>
      </c>
      <c r="D308" s="54" t="s">
        <v>457</v>
      </c>
      <c r="E308" s="54" t="s">
        <v>459</v>
      </c>
      <c r="F308" s="54"/>
      <c r="G308" s="54" t="s">
        <v>86</v>
      </c>
      <c r="H308" s="61">
        <v>392</v>
      </c>
      <c r="I308" s="69">
        <v>437</v>
      </c>
    </row>
    <row r="309" spans="2:9" x14ac:dyDescent="0.35">
      <c r="B309" s="56" t="s">
        <v>411</v>
      </c>
      <c r="C309" s="60" t="s">
        <v>460</v>
      </c>
      <c r="D309" s="54" t="s">
        <v>460</v>
      </c>
      <c r="E309" s="54" t="s">
        <v>243</v>
      </c>
      <c r="F309" s="54"/>
      <c r="G309" s="54" t="s">
        <v>86</v>
      </c>
      <c r="H309" s="61">
        <v>861</v>
      </c>
      <c r="I309" s="69">
        <v>1080.1636363636364</v>
      </c>
    </row>
    <row r="310" spans="2:9" x14ac:dyDescent="0.35">
      <c r="B310" s="56" t="s">
        <v>412</v>
      </c>
      <c r="C310" s="60" t="s">
        <v>1167</v>
      </c>
      <c r="D310" s="54" t="s">
        <v>461</v>
      </c>
      <c r="E310" s="54" t="s">
        <v>243</v>
      </c>
      <c r="F310" s="54"/>
      <c r="G310" s="54" t="s">
        <v>86</v>
      </c>
      <c r="H310" s="61">
        <v>381</v>
      </c>
      <c r="I310" s="69">
        <v>411.86962275168042</v>
      </c>
    </row>
    <row r="311" spans="2:9" x14ac:dyDescent="0.35">
      <c r="B311" s="56" t="s">
        <v>413</v>
      </c>
      <c r="C311" s="60" t="s">
        <v>1168</v>
      </c>
      <c r="D311" s="54" t="s">
        <v>461</v>
      </c>
      <c r="E311" s="54" t="s">
        <v>243</v>
      </c>
      <c r="F311" s="54"/>
      <c r="G311" s="54" t="s">
        <v>86</v>
      </c>
      <c r="H311" s="61">
        <v>529</v>
      </c>
      <c r="I311" s="69">
        <v>596.07143245797067</v>
      </c>
    </row>
    <row r="312" spans="2:9" x14ac:dyDescent="0.35">
      <c r="B312" s="56" t="s">
        <v>414</v>
      </c>
      <c r="C312" s="60" t="s">
        <v>462</v>
      </c>
      <c r="D312" s="54" t="s">
        <v>462</v>
      </c>
      <c r="E312" s="54" t="s">
        <v>243</v>
      </c>
      <c r="F312" s="54"/>
      <c r="G312" s="54" t="s">
        <v>79</v>
      </c>
      <c r="H312" s="61">
        <v>1258</v>
      </c>
      <c r="I312" s="69">
        <v>1368.1276798603703</v>
      </c>
    </row>
    <row r="313" spans="2:9" x14ac:dyDescent="0.35">
      <c r="B313" s="56" t="s">
        <v>415</v>
      </c>
      <c r="C313" s="60" t="s">
        <v>1169</v>
      </c>
      <c r="D313" s="54" t="s">
        <v>463</v>
      </c>
      <c r="E313" s="54" t="s">
        <v>243</v>
      </c>
      <c r="F313" s="54"/>
      <c r="G313" s="54" t="s">
        <v>79</v>
      </c>
      <c r="H313" s="61">
        <v>2531</v>
      </c>
      <c r="I313" s="69">
        <v>2759</v>
      </c>
    </row>
    <row r="314" spans="2:9" x14ac:dyDescent="0.35">
      <c r="B314" s="56" t="s">
        <v>416</v>
      </c>
      <c r="C314" s="60" t="s">
        <v>1170</v>
      </c>
      <c r="D314" s="54" t="s">
        <v>463</v>
      </c>
      <c r="E314" s="54" t="s">
        <v>243</v>
      </c>
      <c r="F314" s="54"/>
      <c r="G314" s="54" t="s">
        <v>79</v>
      </c>
      <c r="H314" s="61">
        <v>1438</v>
      </c>
      <c r="I314" s="69">
        <v>1565.3473185711703</v>
      </c>
    </row>
    <row r="315" spans="2:9" x14ac:dyDescent="0.35">
      <c r="B315" s="56" t="s">
        <v>417</v>
      </c>
      <c r="C315" s="60" t="s">
        <v>464</v>
      </c>
      <c r="D315" s="54" t="s">
        <v>464</v>
      </c>
      <c r="E315" s="54" t="s">
        <v>243</v>
      </c>
      <c r="F315" s="54"/>
      <c r="G315" s="54" t="s">
        <v>86</v>
      </c>
      <c r="H315" s="61">
        <v>585</v>
      </c>
      <c r="I315" s="69">
        <v>891.81818181818176</v>
      </c>
    </row>
    <row r="316" spans="2:9" x14ac:dyDescent="0.35">
      <c r="B316" s="56" t="s">
        <v>418</v>
      </c>
      <c r="C316" s="60" t="s">
        <v>1171</v>
      </c>
      <c r="D316" s="54" t="s">
        <v>464</v>
      </c>
      <c r="E316" s="54" t="s">
        <v>243</v>
      </c>
      <c r="F316" s="54"/>
      <c r="G316" s="54" t="s">
        <v>86</v>
      </c>
      <c r="H316" s="61">
        <v>617</v>
      </c>
      <c r="I316" s="69">
        <v>655.09444396431456</v>
      </c>
    </row>
    <row r="317" spans="2:9" x14ac:dyDescent="0.35">
      <c r="B317" s="56" t="s">
        <v>419</v>
      </c>
      <c r="C317" s="60" t="s">
        <v>465</v>
      </c>
      <c r="D317" s="54" t="s">
        <v>465</v>
      </c>
      <c r="E317" s="54" t="s">
        <v>243</v>
      </c>
      <c r="F317" s="54"/>
      <c r="G317" s="54" t="s">
        <v>86</v>
      </c>
      <c r="H317" s="61">
        <v>1627</v>
      </c>
      <c r="I317" s="69">
        <v>1793.7767653758542</v>
      </c>
    </row>
    <row r="318" spans="2:9" x14ac:dyDescent="0.35">
      <c r="B318" s="56" t="s">
        <v>420</v>
      </c>
      <c r="C318" s="60" t="s">
        <v>1172</v>
      </c>
      <c r="D318" s="54" t="s">
        <v>466</v>
      </c>
      <c r="E318" s="54" t="s">
        <v>467</v>
      </c>
      <c r="F318" s="54"/>
      <c r="G318" s="54" t="s">
        <v>86</v>
      </c>
      <c r="H318" s="61">
        <v>1681</v>
      </c>
      <c r="I318" s="69">
        <v>1705.8842137212366</v>
      </c>
    </row>
    <row r="319" spans="2:9" x14ac:dyDescent="0.35">
      <c r="B319" s="56" t="s">
        <v>421</v>
      </c>
      <c r="C319" s="60" t="s">
        <v>1173</v>
      </c>
      <c r="D319" s="54" t="s">
        <v>466</v>
      </c>
      <c r="E319" s="54" t="s">
        <v>468</v>
      </c>
      <c r="F319" s="54"/>
      <c r="G319" s="54" t="s">
        <v>86</v>
      </c>
      <c r="H319" s="61">
        <v>1674</v>
      </c>
      <c r="I319" s="69">
        <v>1798.5877504485261</v>
      </c>
    </row>
    <row r="320" spans="2:9" x14ac:dyDescent="0.35">
      <c r="B320" s="56" t="s">
        <v>422</v>
      </c>
      <c r="C320" s="60" t="s">
        <v>86</v>
      </c>
      <c r="D320" s="54" t="s">
        <v>86</v>
      </c>
      <c r="E320" s="54" t="s">
        <v>243</v>
      </c>
      <c r="F320" s="54"/>
      <c r="G320" s="54" t="s">
        <v>86</v>
      </c>
      <c r="H320" s="61">
        <v>1728</v>
      </c>
      <c r="I320" s="69">
        <v>1865.945152698999</v>
      </c>
    </row>
    <row r="321" spans="2:9" x14ac:dyDescent="0.35">
      <c r="B321" s="56" t="s">
        <v>423</v>
      </c>
      <c r="C321" s="60" t="s">
        <v>469</v>
      </c>
      <c r="D321" s="54" t="s">
        <v>469</v>
      </c>
      <c r="E321" s="54" t="s">
        <v>243</v>
      </c>
      <c r="F321" s="54"/>
      <c r="G321" s="54" t="s">
        <v>86</v>
      </c>
      <c r="H321" s="61">
        <v>663</v>
      </c>
      <c r="I321" s="69">
        <v>720.93549817207997</v>
      </c>
    </row>
    <row r="322" spans="2:9" x14ac:dyDescent="0.35">
      <c r="B322" s="56" t="s">
        <v>424</v>
      </c>
      <c r="C322" s="60" t="s">
        <v>470</v>
      </c>
      <c r="D322" s="54" t="s">
        <v>470</v>
      </c>
      <c r="E322" s="54" t="s">
        <v>471</v>
      </c>
      <c r="F322" s="54"/>
      <c r="G322" s="54" t="s">
        <v>86</v>
      </c>
      <c r="H322" s="61">
        <v>224</v>
      </c>
      <c r="I322" s="69">
        <v>238.82196285666706</v>
      </c>
    </row>
    <row r="323" spans="2:9" x14ac:dyDescent="0.35">
      <c r="B323" s="56" t="s">
        <v>425</v>
      </c>
      <c r="C323" s="60" t="s">
        <v>1174</v>
      </c>
      <c r="D323" s="54" t="s">
        <v>470</v>
      </c>
      <c r="E323" s="54" t="s">
        <v>472</v>
      </c>
      <c r="F323" s="54"/>
      <c r="G323" s="54" t="s">
        <v>86</v>
      </c>
      <c r="H323" s="61">
        <v>427</v>
      </c>
      <c r="I323" s="69">
        <v>462.7867623839399</v>
      </c>
    </row>
    <row r="324" spans="2:9" x14ac:dyDescent="0.35">
      <c r="B324" s="56" t="s">
        <v>426</v>
      </c>
      <c r="C324" s="60" t="s">
        <v>1175</v>
      </c>
      <c r="D324" s="54" t="s">
        <v>470</v>
      </c>
      <c r="E324" s="54" t="s">
        <v>473</v>
      </c>
      <c r="F324" s="54"/>
      <c r="G324" s="54" t="s">
        <v>86</v>
      </c>
      <c r="H324" s="61">
        <v>1423</v>
      </c>
      <c r="I324" s="69">
        <v>1528.4225330097579</v>
      </c>
    </row>
    <row r="325" spans="2:9" x14ac:dyDescent="0.35">
      <c r="B325" s="56" t="s">
        <v>427</v>
      </c>
      <c r="C325" s="60" t="s">
        <v>1176</v>
      </c>
      <c r="D325" s="54" t="s">
        <v>84</v>
      </c>
      <c r="E325" s="54" t="s">
        <v>474</v>
      </c>
      <c r="F325" s="54"/>
      <c r="G325" s="54" t="s">
        <v>84</v>
      </c>
      <c r="H325" s="61">
        <v>2886</v>
      </c>
      <c r="I325" s="69">
        <v>3110.4106617550283</v>
      </c>
    </row>
    <row r="326" spans="2:9" x14ac:dyDescent="0.35">
      <c r="B326" s="56" t="s">
        <v>428</v>
      </c>
      <c r="C326" s="60" t="s">
        <v>1177</v>
      </c>
      <c r="D326" s="54" t="s">
        <v>84</v>
      </c>
      <c r="E326" s="54" t="s">
        <v>475</v>
      </c>
      <c r="F326" s="54"/>
      <c r="G326" s="54" t="s">
        <v>84</v>
      </c>
      <c r="H326" s="61">
        <v>3097</v>
      </c>
      <c r="I326" s="69">
        <v>3326.297597629562</v>
      </c>
    </row>
    <row r="327" spans="2:9" x14ac:dyDescent="0.35">
      <c r="B327" s="56" t="s">
        <v>429</v>
      </c>
      <c r="C327" s="60" t="s">
        <v>1178</v>
      </c>
      <c r="D327" s="54" t="s">
        <v>84</v>
      </c>
      <c r="E327" s="54" t="s">
        <v>476</v>
      </c>
      <c r="F327" s="54"/>
      <c r="G327" s="54" t="s">
        <v>84</v>
      </c>
      <c r="H327" s="61">
        <v>3420</v>
      </c>
      <c r="I327" s="69">
        <v>3708.8353621363108</v>
      </c>
    </row>
    <row r="328" spans="2:9" x14ac:dyDescent="0.35">
      <c r="B328" s="56" t="s">
        <v>430</v>
      </c>
      <c r="C328" s="60" t="s">
        <v>1179</v>
      </c>
      <c r="D328" s="54" t="s">
        <v>84</v>
      </c>
      <c r="E328" s="54" t="s">
        <v>477</v>
      </c>
      <c r="F328" s="54"/>
      <c r="G328" s="54" t="s">
        <v>84</v>
      </c>
      <c r="H328" s="61">
        <v>2458</v>
      </c>
      <c r="I328" s="69">
        <v>2660.6228332302635</v>
      </c>
    </row>
    <row r="329" spans="2:9" x14ac:dyDescent="0.35">
      <c r="B329" s="56" t="s">
        <v>431</v>
      </c>
      <c r="C329" s="60" t="s">
        <v>1180</v>
      </c>
      <c r="D329" s="54" t="s">
        <v>478</v>
      </c>
      <c r="E329" s="54" t="s">
        <v>243</v>
      </c>
      <c r="F329" s="54"/>
      <c r="G329" s="54" t="s">
        <v>79</v>
      </c>
      <c r="H329" s="61">
        <v>1047</v>
      </c>
      <c r="I329" s="69">
        <v>1111.5844262999888</v>
      </c>
    </row>
    <row r="330" spans="2:9" x14ac:dyDescent="0.35">
      <c r="B330" s="56" t="s">
        <v>432</v>
      </c>
      <c r="C330" s="60" t="s">
        <v>1181</v>
      </c>
      <c r="D330" s="54" t="s">
        <v>478</v>
      </c>
      <c r="E330" s="54" t="s">
        <v>243</v>
      </c>
      <c r="F330" s="54"/>
      <c r="G330" s="54" t="s">
        <v>79</v>
      </c>
      <c r="H330" s="61">
        <v>1832</v>
      </c>
      <c r="I330" s="69">
        <v>1897.9298849770171</v>
      </c>
    </row>
    <row r="331" spans="2:9" x14ac:dyDescent="0.35">
      <c r="B331" s="56" t="s">
        <v>433</v>
      </c>
      <c r="C331" s="60" t="s">
        <v>1182</v>
      </c>
      <c r="D331" s="54" t="s">
        <v>479</v>
      </c>
      <c r="E331" s="54" t="s">
        <v>243</v>
      </c>
      <c r="F331" s="54"/>
      <c r="G331" s="54" t="s">
        <v>480</v>
      </c>
      <c r="H331" s="61">
        <v>2126</v>
      </c>
      <c r="I331" s="69">
        <v>2323.4001857010212</v>
      </c>
    </row>
    <row r="332" spans="2:9" x14ac:dyDescent="0.35">
      <c r="B332" s="56" t="s">
        <v>434</v>
      </c>
      <c r="C332" s="60" t="s">
        <v>1183</v>
      </c>
      <c r="D332" s="54" t="s">
        <v>481</v>
      </c>
      <c r="E332" s="54" t="s">
        <v>243</v>
      </c>
      <c r="F332" s="54"/>
      <c r="G332" s="54" t="s">
        <v>480</v>
      </c>
      <c r="H332" s="61">
        <v>1462</v>
      </c>
      <c r="I332" s="69">
        <v>1544.1733021077284</v>
      </c>
    </row>
    <row r="333" spans="2:9" x14ac:dyDescent="0.35">
      <c r="B333" s="56" t="s">
        <v>435</v>
      </c>
      <c r="C333" s="60" t="s">
        <v>1184</v>
      </c>
      <c r="D333" s="54" t="s">
        <v>481</v>
      </c>
      <c r="E333" s="54" t="s">
        <v>243</v>
      </c>
      <c r="F333" s="54"/>
      <c r="G333" s="54" t="s">
        <v>480</v>
      </c>
      <c r="H333" s="61">
        <v>2324</v>
      </c>
      <c r="I333" s="69">
        <v>2435.3485265167697</v>
      </c>
    </row>
    <row r="334" spans="2:9" x14ac:dyDescent="0.35">
      <c r="B334" s="56" t="s">
        <v>436</v>
      </c>
      <c r="C334" s="60" t="s">
        <v>1185</v>
      </c>
      <c r="D334" s="54" t="s">
        <v>482</v>
      </c>
      <c r="E334" s="54" t="s">
        <v>483</v>
      </c>
      <c r="F334" s="54"/>
      <c r="G334" s="54" t="s">
        <v>480</v>
      </c>
      <c r="H334" s="61">
        <v>1199</v>
      </c>
      <c r="I334" s="69">
        <v>1295.5687175648732</v>
      </c>
    </row>
    <row r="335" spans="2:9" x14ac:dyDescent="0.35">
      <c r="B335" s="56" t="s">
        <v>437</v>
      </c>
      <c r="C335" s="60" t="s">
        <v>1186</v>
      </c>
      <c r="D335" s="54" t="s">
        <v>482</v>
      </c>
      <c r="E335" s="54" t="s">
        <v>484</v>
      </c>
      <c r="F335" s="54"/>
      <c r="G335" s="54" t="s">
        <v>480</v>
      </c>
      <c r="H335" s="61">
        <v>547</v>
      </c>
      <c r="I335" s="69">
        <v>578.912715429527</v>
      </c>
    </row>
    <row r="336" spans="2:9" x14ac:dyDescent="0.35">
      <c r="B336" s="56" t="s">
        <v>438</v>
      </c>
      <c r="C336" s="60" t="s">
        <v>485</v>
      </c>
      <c r="D336" s="54" t="s">
        <v>485</v>
      </c>
      <c r="E336" s="54" t="s">
        <v>243</v>
      </c>
      <c r="F336" s="54"/>
      <c r="G336" s="54" t="s">
        <v>480</v>
      </c>
      <c r="H336" s="61">
        <v>998</v>
      </c>
      <c r="I336" s="69">
        <v>1053.820443186383</v>
      </c>
    </row>
    <row r="337" spans="2:9" x14ac:dyDescent="0.35">
      <c r="B337" s="56" t="s">
        <v>439</v>
      </c>
      <c r="C337" s="60" t="s">
        <v>1187</v>
      </c>
      <c r="D337" s="54" t="s">
        <v>485</v>
      </c>
      <c r="E337" s="54" t="s">
        <v>243</v>
      </c>
      <c r="F337" s="54"/>
      <c r="G337" s="54" t="s">
        <v>480</v>
      </c>
      <c r="H337" s="61">
        <v>437</v>
      </c>
      <c r="I337" s="69">
        <v>576.20564516129036</v>
      </c>
    </row>
    <row r="338" spans="2:9" x14ac:dyDescent="0.35">
      <c r="B338" s="56" t="s">
        <v>440</v>
      </c>
      <c r="C338" s="60" t="s">
        <v>1188</v>
      </c>
      <c r="D338" s="54" t="s">
        <v>481</v>
      </c>
      <c r="E338" s="54" t="s">
        <v>243</v>
      </c>
      <c r="F338" s="54"/>
      <c r="G338" s="54" t="s">
        <v>480</v>
      </c>
      <c r="H338" s="61">
        <v>887</v>
      </c>
      <c r="I338" s="69">
        <v>852.18372301112367</v>
      </c>
    </row>
    <row r="339" spans="2:9" x14ac:dyDescent="0.35">
      <c r="B339" s="56" t="s">
        <v>441</v>
      </c>
      <c r="C339" s="60" t="s">
        <v>486</v>
      </c>
      <c r="D339" s="54" t="s">
        <v>486</v>
      </c>
      <c r="E339" s="54" t="s">
        <v>243</v>
      </c>
      <c r="F339" s="54"/>
      <c r="G339" s="54" t="s">
        <v>480</v>
      </c>
      <c r="H339" s="61">
        <v>473</v>
      </c>
      <c r="I339" s="69">
        <v>458.96685590909323</v>
      </c>
    </row>
    <row r="340" spans="2:9" x14ac:dyDescent="0.35">
      <c r="B340" s="56" t="s">
        <v>442</v>
      </c>
      <c r="C340" s="60" t="s">
        <v>487</v>
      </c>
      <c r="D340" s="54" t="s">
        <v>487</v>
      </c>
      <c r="E340" s="54" t="s">
        <v>243</v>
      </c>
      <c r="F340" s="54"/>
      <c r="G340" s="54" t="s">
        <v>480</v>
      </c>
      <c r="H340" s="61">
        <v>301</v>
      </c>
      <c r="I340" s="69">
        <v>324.53017249228611</v>
      </c>
    </row>
    <row r="341" spans="2:9" x14ac:dyDescent="0.35">
      <c r="B341" s="56" t="s">
        <v>443</v>
      </c>
      <c r="C341" s="60" t="s">
        <v>1189</v>
      </c>
      <c r="D341" s="54" t="s">
        <v>243</v>
      </c>
      <c r="E341" s="54" t="s">
        <v>243</v>
      </c>
      <c r="F341" s="54"/>
      <c r="G341" s="54" t="s">
        <v>480</v>
      </c>
      <c r="H341" s="61">
        <v>78</v>
      </c>
      <c r="I341" s="69">
        <v>85.014725247562353</v>
      </c>
    </row>
    <row r="342" spans="2:9" x14ac:dyDescent="0.35">
      <c r="B342" s="56" t="s">
        <v>444</v>
      </c>
      <c r="C342" s="60" t="s">
        <v>488</v>
      </c>
      <c r="D342" s="54" t="s">
        <v>488</v>
      </c>
      <c r="E342" s="54" t="s">
        <v>243</v>
      </c>
      <c r="F342" s="54"/>
      <c r="G342" s="54" t="s">
        <v>480</v>
      </c>
      <c r="H342" s="61">
        <v>547</v>
      </c>
      <c r="I342" s="69">
        <v>580.66738300903467</v>
      </c>
    </row>
    <row r="343" spans="2:9" x14ac:dyDescent="0.35">
      <c r="B343" s="56" t="s">
        <v>445</v>
      </c>
      <c r="C343" s="60" t="s">
        <v>489</v>
      </c>
      <c r="D343" s="54" t="s">
        <v>489</v>
      </c>
      <c r="E343" s="54" t="s">
        <v>243</v>
      </c>
      <c r="F343" s="54"/>
      <c r="G343" s="54" t="s">
        <v>480</v>
      </c>
      <c r="H343" s="61">
        <v>841</v>
      </c>
      <c r="I343" s="69">
        <v>893.564334484352</v>
      </c>
    </row>
    <row r="344" spans="2:9" x14ac:dyDescent="0.35">
      <c r="B344" s="56" t="s">
        <v>446</v>
      </c>
      <c r="C344" s="60" t="s">
        <v>490</v>
      </c>
      <c r="D344" s="54" t="s">
        <v>490</v>
      </c>
      <c r="E344" s="54" t="s">
        <v>243</v>
      </c>
      <c r="F344" s="54"/>
      <c r="G344" s="54" t="s">
        <v>480</v>
      </c>
      <c r="H344" s="61">
        <v>214</v>
      </c>
      <c r="I344" s="69">
        <v>226.11477923330369</v>
      </c>
    </row>
    <row r="345" spans="2:9" x14ac:dyDescent="0.35">
      <c r="B345" s="56" t="s">
        <v>447</v>
      </c>
      <c r="C345" s="60" t="s">
        <v>1190</v>
      </c>
      <c r="D345" s="54" t="s">
        <v>491</v>
      </c>
      <c r="E345" s="54" t="s">
        <v>492</v>
      </c>
      <c r="F345" s="54"/>
      <c r="G345" s="54" t="s">
        <v>480</v>
      </c>
      <c r="H345" s="61">
        <v>1389</v>
      </c>
      <c r="I345" s="69">
        <v>1526.6645489199491</v>
      </c>
    </row>
    <row r="346" spans="2:9" ht="16" thickBot="1" x14ac:dyDescent="0.4">
      <c r="B346" s="72" t="s">
        <v>448</v>
      </c>
      <c r="C346" s="85" t="s">
        <v>1191</v>
      </c>
      <c r="D346" s="74" t="s">
        <v>491</v>
      </c>
      <c r="E346" s="74" t="s">
        <v>493</v>
      </c>
      <c r="F346" s="74"/>
      <c r="G346" s="74" t="s">
        <v>480</v>
      </c>
      <c r="H346" s="75">
        <v>2517</v>
      </c>
      <c r="I346" s="76">
        <v>2759.3926362440529</v>
      </c>
    </row>
    <row r="347" spans="2:9" x14ac:dyDescent="0.35">
      <c r="B347" s="64" t="s">
        <v>195</v>
      </c>
      <c r="C347" s="82" t="s">
        <v>1192</v>
      </c>
      <c r="D347" s="66" t="s">
        <v>243</v>
      </c>
      <c r="E347" s="66" t="s">
        <v>243</v>
      </c>
      <c r="F347" s="66"/>
      <c r="G347" s="66" t="s">
        <v>90</v>
      </c>
      <c r="H347" s="83">
        <v>1527</v>
      </c>
      <c r="I347" s="71">
        <v>1673.5063099435092</v>
      </c>
    </row>
    <row r="348" spans="2:9" x14ac:dyDescent="0.35">
      <c r="B348" s="56" t="s">
        <v>196</v>
      </c>
      <c r="C348" s="60" t="s">
        <v>1193</v>
      </c>
      <c r="D348" s="54" t="s">
        <v>243</v>
      </c>
      <c r="E348" s="54" t="s">
        <v>243</v>
      </c>
      <c r="F348" s="54"/>
      <c r="G348" s="54" t="s">
        <v>90</v>
      </c>
      <c r="H348" s="61">
        <v>963</v>
      </c>
      <c r="I348" s="62">
        <v>1347.416961130742</v>
      </c>
    </row>
    <row r="349" spans="2:9" x14ac:dyDescent="0.35">
      <c r="B349" s="56" t="s">
        <v>197</v>
      </c>
      <c r="C349" s="60" t="s">
        <v>1194</v>
      </c>
      <c r="D349" s="54" t="s">
        <v>243</v>
      </c>
      <c r="E349" s="54" t="s">
        <v>243</v>
      </c>
      <c r="F349" s="54"/>
      <c r="G349" s="54" t="s">
        <v>90</v>
      </c>
      <c r="H349" s="61">
        <v>2027</v>
      </c>
      <c r="I349" s="62">
        <v>2203.3572223967767</v>
      </c>
    </row>
    <row r="350" spans="2:9" x14ac:dyDescent="0.35">
      <c r="B350" s="56" t="s">
        <v>198</v>
      </c>
      <c r="C350" s="60" t="s">
        <v>1195</v>
      </c>
      <c r="D350" s="54" t="s">
        <v>243</v>
      </c>
      <c r="E350" s="54" t="s">
        <v>243</v>
      </c>
      <c r="F350" s="54"/>
      <c r="G350" s="54" t="s">
        <v>90</v>
      </c>
      <c r="H350" s="61">
        <v>2255</v>
      </c>
      <c r="I350" s="62">
        <v>2301.4681724845996</v>
      </c>
    </row>
    <row r="351" spans="2:9" x14ac:dyDescent="0.35">
      <c r="B351" s="56" t="s">
        <v>199</v>
      </c>
      <c r="C351" s="60" t="s">
        <v>1196</v>
      </c>
      <c r="D351" s="54" t="s">
        <v>243</v>
      </c>
      <c r="E351" s="54" t="s">
        <v>243</v>
      </c>
      <c r="F351" s="54"/>
      <c r="G351" s="54" t="s">
        <v>87</v>
      </c>
      <c r="H351" s="61">
        <v>1230</v>
      </c>
      <c r="I351" s="62">
        <v>1304.6935483870968</v>
      </c>
    </row>
    <row r="352" spans="2:9" x14ac:dyDescent="0.35">
      <c r="B352" s="56" t="s">
        <v>200</v>
      </c>
      <c r="C352" s="60" t="s">
        <v>1197</v>
      </c>
      <c r="D352" s="54" t="s">
        <v>243</v>
      </c>
      <c r="E352" s="54" t="s">
        <v>243</v>
      </c>
      <c r="F352" s="54"/>
      <c r="G352" s="54" t="s">
        <v>87</v>
      </c>
      <c r="H352" s="61">
        <v>1821</v>
      </c>
      <c r="I352" s="62">
        <v>2141.8549528301887</v>
      </c>
    </row>
    <row r="353" spans="2:9" x14ac:dyDescent="0.35">
      <c r="B353" s="56" t="s">
        <v>201</v>
      </c>
      <c r="C353" s="60" t="s">
        <v>1198</v>
      </c>
      <c r="D353" s="54" t="s">
        <v>243</v>
      </c>
      <c r="E353" s="54" t="s">
        <v>243</v>
      </c>
      <c r="F353" s="54"/>
      <c r="G353" s="54" t="s">
        <v>523</v>
      </c>
      <c r="H353" s="61">
        <v>2228</v>
      </c>
      <c r="I353" s="62">
        <v>2256.9001264222502</v>
      </c>
    </row>
    <row r="354" spans="2:9" x14ac:dyDescent="0.35">
      <c r="B354" s="56" t="s">
        <v>202</v>
      </c>
      <c r="C354" s="60" t="s">
        <v>1199</v>
      </c>
      <c r="D354" s="54" t="s">
        <v>243</v>
      </c>
      <c r="E354" s="54" t="s">
        <v>243</v>
      </c>
      <c r="F354" s="54"/>
      <c r="G354" s="54" t="s">
        <v>87</v>
      </c>
      <c r="H354" s="61">
        <v>2542</v>
      </c>
      <c r="I354" s="62">
        <v>2673.101321585903</v>
      </c>
    </row>
    <row r="355" spans="2:9" x14ac:dyDescent="0.35">
      <c r="B355" s="56" t="s">
        <v>494</v>
      </c>
      <c r="C355" s="60" t="s">
        <v>1200</v>
      </c>
      <c r="D355" s="54" t="s">
        <v>243</v>
      </c>
      <c r="E355" s="54" t="s">
        <v>243</v>
      </c>
      <c r="F355" s="54"/>
      <c r="G355" s="54" t="s">
        <v>89</v>
      </c>
      <c r="H355" s="61">
        <v>1637</v>
      </c>
      <c r="I355" s="62">
        <v>1776.244860542728</v>
      </c>
    </row>
    <row r="356" spans="2:9" x14ac:dyDescent="0.35">
      <c r="B356" s="56" t="s">
        <v>203</v>
      </c>
      <c r="C356" s="60" t="s">
        <v>1201</v>
      </c>
      <c r="D356" s="54" t="s">
        <v>243</v>
      </c>
      <c r="E356" s="54" t="s">
        <v>243</v>
      </c>
      <c r="F356" s="54"/>
      <c r="G356" s="54" t="s">
        <v>89</v>
      </c>
      <c r="H356" s="61">
        <v>2066</v>
      </c>
      <c r="I356" s="62">
        <v>2115.7796610169489</v>
      </c>
    </row>
    <row r="357" spans="2:9" x14ac:dyDescent="0.35">
      <c r="B357" s="56" t="s">
        <v>204</v>
      </c>
      <c r="C357" s="60" t="s">
        <v>1202</v>
      </c>
      <c r="D357" s="54" t="s">
        <v>243</v>
      </c>
      <c r="E357" s="54" t="s">
        <v>243</v>
      </c>
      <c r="F357" s="54"/>
      <c r="G357" s="54" t="s">
        <v>87</v>
      </c>
      <c r="H357" s="61">
        <v>459</v>
      </c>
      <c r="I357" s="62">
        <v>498.97726898211596</v>
      </c>
    </row>
    <row r="358" spans="2:9" x14ac:dyDescent="0.35">
      <c r="B358" s="56" t="s">
        <v>205</v>
      </c>
      <c r="C358" s="60" t="s">
        <v>1203</v>
      </c>
      <c r="D358" s="54" t="s">
        <v>243</v>
      </c>
      <c r="E358" s="54" t="s">
        <v>243</v>
      </c>
      <c r="F358" s="54"/>
      <c r="G358" s="54" t="s">
        <v>87</v>
      </c>
      <c r="H358" s="61">
        <v>1537</v>
      </c>
      <c r="I358" s="62">
        <v>1608.5063520871142</v>
      </c>
    </row>
    <row r="359" spans="2:9" x14ac:dyDescent="0.35">
      <c r="B359" s="56" t="s">
        <v>206</v>
      </c>
      <c r="C359" s="60" t="s">
        <v>1204</v>
      </c>
      <c r="D359" s="54" t="s">
        <v>243</v>
      </c>
      <c r="E359" s="54" t="s">
        <v>243</v>
      </c>
      <c r="F359" s="54"/>
      <c r="G359" s="54" t="s">
        <v>87</v>
      </c>
      <c r="H359" s="61">
        <v>2411</v>
      </c>
      <c r="I359" s="62">
        <v>2433.930599369085</v>
      </c>
    </row>
    <row r="360" spans="2:9" x14ac:dyDescent="0.35">
      <c r="B360" s="56" t="s">
        <v>207</v>
      </c>
      <c r="C360" s="60" t="s">
        <v>1205</v>
      </c>
      <c r="D360" s="54" t="s">
        <v>243</v>
      </c>
      <c r="E360" s="54" t="s">
        <v>243</v>
      </c>
      <c r="F360" s="54"/>
      <c r="G360" s="54" t="s">
        <v>524</v>
      </c>
      <c r="H360" s="61">
        <v>4060</v>
      </c>
      <c r="I360" s="62">
        <v>4370.871372323325</v>
      </c>
    </row>
    <row r="361" spans="2:9" x14ac:dyDescent="0.35">
      <c r="B361" s="56" t="s">
        <v>208</v>
      </c>
      <c r="C361" s="60" t="s">
        <v>1206</v>
      </c>
      <c r="D361" s="54" t="s">
        <v>243</v>
      </c>
      <c r="E361" s="54" t="s">
        <v>243</v>
      </c>
      <c r="F361" s="54"/>
      <c r="G361" s="54" t="s">
        <v>524</v>
      </c>
      <c r="H361" s="61">
        <v>755</v>
      </c>
      <c r="I361" s="62">
        <v>835.26409031387175</v>
      </c>
    </row>
    <row r="362" spans="2:9" x14ac:dyDescent="0.35">
      <c r="B362" s="56" t="s">
        <v>209</v>
      </c>
      <c r="C362" s="60" t="s">
        <v>1207</v>
      </c>
      <c r="D362" s="54" t="s">
        <v>525</v>
      </c>
      <c r="E362" s="54" t="s">
        <v>526</v>
      </c>
      <c r="F362" s="54"/>
      <c r="G362" s="54" t="s">
        <v>524</v>
      </c>
      <c r="H362" s="61">
        <v>2325</v>
      </c>
      <c r="I362" s="62">
        <v>2786.5138592750532</v>
      </c>
    </row>
    <row r="363" spans="2:9" x14ac:dyDescent="0.35">
      <c r="B363" s="56" t="s">
        <v>210</v>
      </c>
      <c r="C363" s="60" t="s">
        <v>1208</v>
      </c>
      <c r="D363" s="54" t="s">
        <v>243</v>
      </c>
      <c r="E363" s="54" t="s">
        <v>243</v>
      </c>
      <c r="F363" s="54"/>
      <c r="G363" s="54" t="s">
        <v>89</v>
      </c>
      <c r="H363" s="61">
        <v>631</v>
      </c>
      <c r="I363" s="62">
        <v>675.56435643564362</v>
      </c>
    </row>
    <row r="364" spans="2:9" x14ac:dyDescent="0.35">
      <c r="B364" s="56" t="s">
        <v>212</v>
      </c>
      <c r="C364" s="60" t="s">
        <v>1209</v>
      </c>
      <c r="D364" s="54" t="s">
        <v>243</v>
      </c>
      <c r="E364" s="54" t="s">
        <v>243</v>
      </c>
      <c r="F364" s="54"/>
      <c r="G364" s="54" t="s">
        <v>89</v>
      </c>
      <c r="H364" s="61">
        <v>1989</v>
      </c>
      <c r="I364" s="62">
        <v>2202.7142857142858</v>
      </c>
    </row>
    <row r="365" spans="2:9" x14ac:dyDescent="0.35">
      <c r="B365" s="56" t="s">
        <v>359</v>
      </c>
      <c r="C365" s="60" t="s">
        <v>1210</v>
      </c>
      <c r="D365" s="54" t="s">
        <v>243</v>
      </c>
      <c r="E365" s="54" t="s">
        <v>243</v>
      </c>
      <c r="F365" s="54"/>
      <c r="G365" s="54" t="s">
        <v>89</v>
      </c>
      <c r="H365" s="61">
        <v>1631</v>
      </c>
      <c r="I365" s="62">
        <v>1766.6470171461058</v>
      </c>
    </row>
    <row r="366" spans="2:9" x14ac:dyDescent="0.35">
      <c r="B366" s="56" t="s">
        <v>215</v>
      </c>
      <c r="C366" s="60" t="s">
        <v>1211</v>
      </c>
      <c r="D366" s="54" t="s">
        <v>243</v>
      </c>
      <c r="E366" s="54" t="s">
        <v>243</v>
      </c>
      <c r="F366" s="54"/>
      <c r="G366" s="54" t="s">
        <v>524</v>
      </c>
      <c r="H366" s="61">
        <v>686</v>
      </c>
      <c r="I366" s="62">
        <v>737.18904109589039</v>
      </c>
    </row>
    <row r="367" spans="2:9" x14ac:dyDescent="0.35">
      <c r="B367" s="56" t="s">
        <v>216</v>
      </c>
      <c r="C367" s="60" t="s">
        <v>1212</v>
      </c>
      <c r="D367" s="54" t="s">
        <v>525</v>
      </c>
      <c r="E367" s="54" t="s">
        <v>525</v>
      </c>
      <c r="F367" s="54"/>
      <c r="G367" s="54" t="s">
        <v>524</v>
      </c>
      <c r="H367" s="61">
        <v>1927</v>
      </c>
      <c r="I367" s="62">
        <v>2096.7545853890329</v>
      </c>
    </row>
    <row r="368" spans="2:9" x14ac:dyDescent="0.35">
      <c r="B368" s="56" t="s">
        <v>217</v>
      </c>
      <c r="C368" s="60" t="s">
        <v>1213</v>
      </c>
      <c r="D368" s="54" t="s">
        <v>525</v>
      </c>
      <c r="E368" s="54" t="s">
        <v>525</v>
      </c>
      <c r="F368" s="54"/>
      <c r="G368" s="54" t="s">
        <v>524</v>
      </c>
      <c r="H368" s="61">
        <v>3498</v>
      </c>
      <c r="I368" s="62">
        <v>4716.2886255924168</v>
      </c>
    </row>
    <row r="369" spans="2:9" x14ac:dyDescent="0.35">
      <c r="B369" s="56" t="s">
        <v>218</v>
      </c>
      <c r="C369" s="60" t="s">
        <v>1214</v>
      </c>
      <c r="D369" s="54" t="s">
        <v>525</v>
      </c>
      <c r="E369" s="54" t="s">
        <v>525</v>
      </c>
      <c r="F369" s="54"/>
      <c r="G369" s="54" t="s">
        <v>524</v>
      </c>
      <c r="H369" s="61">
        <v>3850</v>
      </c>
      <c r="I369" s="62">
        <v>4065.5267225517982</v>
      </c>
    </row>
    <row r="370" spans="2:9" x14ac:dyDescent="0.35">
      <c r="B370" s="56" t="s">
        <v>219</v>
      </c>
      <c r="C370" s="60" t="s">
        <v>1215</v>
      </c>
      <c r="D370" s="54" t="s">
        <v>243</v>
      </c>
      <c r="E370" s="54" t="s">
        <v>243</v>
      </c>
      <c r="F370" s="54"/>
      <c r="G370" s="54" t="s">
        <v>87</v>
      </c>
      <c r="H370" s="61">
        <v>3837</v>
      </c>
      <c r="I370" s="62">
        <v>4123.25</v>
      </c>
    </row>
    <row r="371" spans="2:9" x14ac:dyDescent="0.35">
      <c r="B371" s="56" t="s">
        <v>360</v>
      </c>
      <c r="C371" s="60" t="s">
        <v>1216</v>
      </c>
      <c r="D371" s="54" t="s">
        <v>243</v>
      </c>
      <c r="E371" s="54" t="s">
        <v>243</v>
      </c>
      <c r="F371" s="54"/>
      <c r="G371" s="54" t="s">
        <v>87</v>
      </c>
      <c r="H371" s="61">
        <v>1579</v>
      </c>
      <c r="I371" s="62">
        <v>1725.5993769470406</v>
      </c>
    </row>
    <row r="372" spans="2:9" x14ac:dyDescent="0.35">
      <c r="B372" s="56" t="s">
        <v>361</v>
      </c>
      <c r="C372" s="60" t="s">
        <v>1217</v>
      </c>
      <c r="D372" s="54" t="s">
        <v>243</v>
      </c>
      <c r="E372" s="54" t="s">
        <v>243</v>
      </c>
      <c r="F372" s="54"/>
      <c r="G372" s="54" t="s">
        <v>87</v>
      </c>
      <c r="H372" s="61">
        <v>1896</v>
      </c>
      <c r="I372" s="62">
        <v>2077.7218136845008</v>
      </c>
    </row>
    <row r="373" spans="2:9" x14ac:dyDescent="0.35">
      <c r="B373" s="56" t="s">
        <v>115</v>
      </c>
      <c r="C373" s="60" t="s">
        <v>1218</v>
      </c>
      <c r="D373" s="54" t="s">
        <v>243</v>
      </c>
      <c r="E373" s="54" t="s">
        <v>243</v>
      </c>
      <c r="F373" s="54"/>
      <c r="G373" s="54" t="s">
        <v>87</v>
      </c>
      <c r="H373" s="61">
        <v>618</v>
      </c>
      <c r="I373" s="62">
        <v>681.93740895209794</v>
      </c>
    </row>
    <row r="374" spans="2:9" x14ac:dyDescent="0.35">
      <c r="B374" s="56" t="s">
        <v>118</v>
      </c>
      <c r="C374" s="60" t="s">
        <v>1219</v>
      </c>
      <c r="D374" s="54" t="s">
        <v>243</v>
      </c>
      <c r="E374" s="54" t="s">
        <v>243</v>
      </c>
      <c r="F374" s="54"/>
      <c r="G374" s="54" t="s">
        <v>89</v>
      </c>
      <c r="H374" s="61">
        <v>2268</v>
      </c>
      <c r="I374" s="62">
        <v>2464.2642092345177</v>
      </c>
    </row>
    <row r="375" spans="2:9" x14ac:dyDescent="0.35">
      <c r="B375" s="56" t="s">
        <v>119</v>
      </c>
      <c r="C375" s="60" t="s">
        <v>1220</v>
      </c>
      <c r="D375" s="54" t="s">
        <v>243</v>
      </c>
      <c r="E375" s="54" t="s">
        <v>243</v>
      </c>
      <c r="F375" s="54"/>
      <c r="G375" s="54" t="s">
        <v>89</v>
      </c>
      <c r="H375" s="61">
        <v>2014</v>
      </c>
      <c r="I375" s="62">
        <v>2199.3008053218714</v>
      </c>
    </row>
    <row r="376" spans="2:9" x14ac:dyDescent="0.35">
      <c r="B376" s="56" t="s">
        <v>120</v>
      </c>
      <c r="C376" s="60" t="s">
        <v>1221</v>
      </c>
      <c r="D376" s="54" t="s">
        <v>243</v>
      </c>
      <c r="E376" s="54" t="s">
        <v>243</v>
      </c>
      <c r="F376" s="54"/>
      <c r="G376" s="54" t="s">
        <v>89</v>
      </c>
      <c r="H376" s="61">
        <v>1395</v>
      </c>
      <c r="I376" s="62">
        <v>1526.6003584187263</v>
      </c>
    </row>
    <row r="377" spans="2:9" x14ac:dyDescent="0.35">
      <c r="B377" s="56" t="s">
        <v>121</v>
      </c>
      <c r="C377" s="60" t="s">
        <v>1222</v>
      </c>
      <c r="D377" s="54" t="s">
        <v>243</v>
      </c>
      <c r="E377" s="54" t="s">
        <v>243</v>
      </c>
      <c r="F377" s="54"/>
      <c r="G377" s="54" t="s">
        <v>90</v>
      </c>
      <c r="H377" s="61">
        <v>2164</v>
      </c>
      <c r="I377" s="62">
        <v>2397.0922355443013</v>
      </c>
    </row>
    <row r="378" spans="2:9" x14ac:dyDescent="0.35">
      <c r="B378" s="56" t="s">
        <v>122</v>
      </c>
      <c r="C378" s="60" t="s">
        <v>1223</v>
      </c>
      <c r="D378" s="54" t="s">
        <v>243</v>
      </c>
      <c r="E378" s="54" t="s">
        <v>243</v>
      </c>
      <c r="F378" s="54"/>
      <c r="G378" s="54" t="s">
        <v>90</v>
      </c>
      <c r="H378" s="61">
        <v>2826</v>
      </c>
      <c r="I378" s="62">
        <v>2856.4171122994653</v>
      </c>
    </row>
    <row r="379" spans="2:9" x14ac:dyDescent="0.35">
      <c r="B379" s="56" t="s">
        <v>123</v>
      </c>
      <c r="C379" s="60" t="s">
        <v>1224</v>
      </c>
      <c r="D379" s="54" t="s">
        <v>243</v>
      </c>
      <c r="E379" s="54" t="s">
        <v>243</v>
      </c>
      <c r="F379" s="54"/>
      <c r="G379" s="54" t="s">
        <v>90</v>
      </c>
      <c r="H379" s="61">
        <v>2877</v>
      </c>
      <c r="I379" s="62">
        <v>3279.8140147523709</v>
      </c>
    </row>
    <row r="380" spans="2:9" x14ac:dyDescent="0.35">
      <c r="B380" s="56" t="s">
        <v>124</v>
      </c>
      <c r="C380" s="60" t="s">
        <v>1225</v>
      </c>
      <c r="D380" s="54" t="s">
        <v>243</v>
      </c>
      <c r="E380" s="54" t="s">
        <v>243</v>
      </c>
      <c r="F380" s="54"/>
      <c r="G380" s="54" t="s">
        <v>527</v>
      </c>
      <c r="H380" s="61">
        <v>3247</v>
      </c>
      <c r="I380" s="62">
        <v>3568.9223818279652</v>
      </c>
    </row>
    <row r="381" spans="2:9" x14ac:dyDescent="0.35">
      <c r="B381" s="56" t="s">
        <v>125</v>
      </c>
      <c r="C381" s="60" t="s">
        <v>1226</v>
      </c>
      <c r="D381" s="54" t="s">
        <v>243</v>
      </c>
      <c r="E381" s="54" t="s">
        <v>243</v>
      </c>
      <c r="F381" s="54"/>
      <c r="G381" s="54" t="s">
        <v>527</v>
      </c>
      <c r="H381" s="61">
        <v>5194</v>
      </c>
      <c r="I381" s="62">
        <v>5644.9126088358598</v>
      </c>
    </row>
    <row r="382" spans="2:9" x14ac:dyDescent="0.35">
      <c r="B382" s="56" t="s">
        <v>126</v>
      </c>
      <c r="C382" s="60" t="s">
        <v>1227</v>
      </c>
      <c r="D382" s="54" t="s">
        <v>243</v>
      </c>
      <c r="E382" s="54" t="s">
        <v>243</v>
      </c>
      <c r="F382" s="54"/>
      <c r="G382" s="54" t="s">
        <v>523</v>
      </c>
      <c r="H382" s="61">
        <v>725</v>
      </c>
      <c r="I382" s="62">
        <v>804.51154143867029</v>
      </c>
    </row>
    <row r="383" spans="2:9" x14ac:dyDescent="0.35">
      <c r="B383" s="56" t="s">
        <v>127</v>
      </c>
      <c r="C383" s="60" t="s">
        <v>1228</v>
      </c>
      <c r="D383" s="54" t="s">
        <v>243</v>
      </c>
      <c r="E383" s="54" t="s">
        <v>243</v>
      </c>
      <c r="F383" s="54"/>
      <c r="G383" s="54" t="s">
        <v>523</v>
      </c>
      <c r="H383" s="61">
        <v>2991</v>
      </c>
      <c r="I383" s="62">
        <v>3259.5848900880378</v>
      </c>
    </row>
    <row r="384" spans="2:9" x14ac:dyDescent="0.35">
      <c r="B384" s="56" t="s">
        <v>128</v>
      </c>
      <c r="C384" s="60" t="s">
        <v>1229</v>
      </c>
      <c r="D384" s="54" t="s">
        <v>243</v>
      </c>
      <c r="E384" s="54" t="s">
        <v>243</v>
      </c>
      <c r="F384" s="54"/>
      <c r="G384" s="54" t="s">
        <v>523</v>
      </c>
      <c r="H384" s="61">
        <v>1012</v>
      </c>
      <c r="I384" s="62">
        <v>1097.4056264219794</v>
      </c>
    </row>
    <row r="385" spans="2:9" x14ac:dyDescent="0.35">
      <c r="B385" s="56" t="s">
        <v>129</v>
      </c>
      <c r="C385" s="60" t="s">
        <v>1230</v>
      </c>
      <c r="D385" s="54" t="s">
        <v>243</v>
      </c>
      <c r="E385" s="54" t="s">
        <v>243</v>
      </c>
      <c r="F385" s="54"/>
      <c r="G385" s="54" t="s">
        <v>523</v>
      </c>
      <c r="H385" s="61">
        <v>1485</v>
      </c>
      <c r="I385" s="62">
        <v>1601.4843859048285</v>
      </c>
    </row>
    <row r="386" spans="2:9" x14ac:dyDescent="0.35">
      <c r="B386" s="56" t="s">
        <v>130</v>
      </c>
      <c r="C386" s="60" t="s">
        <v>1231</v>
      </c>
      <c r="D386" s="54" t="s">
        <v>243</v>
      </c>
      <c r="E386" s="54" t="s">
        <v>243</v>
      </c>
      <c r="F386" s="54"/>
      <c r="G386" s="54" t="s">
        <v>523</v>
      </c>
      <c r="H386" s="61">
        <v>1510</v>
      </c>
      <c r="I386" s="62">
        <v>1646.7523543743182</v>
      </c>
    </row>
    <row r="387" spans="2:9" x14ac:dyDescent="0.35">
      <c r="B387" s="56" t="s">
        <v>132</v>
      </c>
      <c r="C387" s="60" t="s">
        <v>1232</v>
      </c>
      <c r="D387" s="54" t="s">
        <v>243</v>
      </c>
      <c r="E387" s="54" t="s">
        <v>243</v>
      </c>
      <c r="F387" s="54"/>
      <c r="G387" s="54" t="s">
        <v>523</v>
      </c>
      <c r="H387" s="61">
        <v>2525</v>
      </c>
      <c r="I387" s="62">
        <v>2745.3041986840872</v>
      </c>
    </row>
    <row r="388" spans="2:9" x14ac:dyDescent="0.35">
      <c r="B388" s="56" t="s">
        <v>181</v>
      </c>
      <c r="C388" s="60" t="s">
        <v>1233</v>
      </c>
      <c r="D388" s="54" t="s">
        <v>528</v>
      </c>
      <c r="E388" s="54" t="s">
        <v>243</v>
      </c>
      <c r="F388" s="54"/>
      <c r="G388" s="54" t="s">
        <v>88</v>
      </c>
      <c r="H388" s="61">
        <v>1498</v>
      </c>
      <c r="I388" s="62">
        <v>1644.8268126078174</v>
      </c>
    </row>
    <row r="389" spans="2:9" x14ac:dyDescent="0.35">
      <c r="B389" s="56" t="s">
        <v>184</v>
      </c>
      <c r="C389" s="60" t="s">
        <v>1234</v>
      </c>
      <c r="D389" s="54" t="s">
        <v>529</v>
      </c>
      <c r="E389" s="54" t="s">
        <v>243</v>
      </c>
      <c r="F389" s="54"/>
      <c r="G389" s="54" t="s">
        <v>88</v>
      </c>
      <c r="H389" s="61">
        <v>816</v>
      </c>
      <c r="I389" s="62">
        <v>963.42592592592587</v>
      </c>
    </row>
    <row r="390" spans="2:9" x14ac:dyDescent="0.35">
      <c r="B390" s="56" t="s">
        <v>185</v>
      </c>
      <c r="C390" s="60" t="s">
        <v>1235</v>
      </c>
      <c r="D390" s="54" t="s">
        <v>243</v>
      </c>
      <c r="E390" s="54" t="s">
        <v>243</v>
      </c>
      <c r="F390" s="54"/>
      <c r="G390" s="54" t="s">
        <v>530</v>
      </c>
      <c r="H390" s="61">
        <v>483</v>
      </c>
      <c r="I390" s="62">
        <v>526.17123316167408</v>
      </c>
    </row>
    <row r="391" spans="2:9" x14ac:dyDescent="0.35">
      <c r="B391" s="56" t="s">
        <v>187</v>
      </c>
      <c r="C391" s="60" t="s">
        <v>1236</v>
      </c>
      <c r="D391" s="54" t="s">
        <v>531</v>
      </c>
      <c r="E391" s="54" t="s">
        <v>532</v>
      </c>
      <c r="F391" s="54"/>
      <c r="G391" s="54" t="s">
        <v>530</v>
      </c>
      <c r="H391" s="61">
        <v>1803</v>
      </c>
      <c r="I391" s="62">
        <v>1866.0132158590309</v>
      </c>
    </row>
    <row r="392" spans="2:9" x14ac:dyDescent="0.35">
      <c r="B392" s="56" t="s">
        <v>188</v>
      </c>
      <c r="C392" s="60" t="s">
        <v>1237</v>
      </c>
      <c r="D392" s="54" t="s">
        <v>533</v>
      </c>
      <c r="E392" s="54" t="s">
        <v>243</v>
      </c>
      <c r="F392" s="54"/>
      <c r="G392" s="54" t="s">
        <v>88</v>
      </c>
      <c r="H392" s="61">
        <v>1140</v>
      </c>
      <c r="I392" s="62">
        <v>1213.7935156056089</v>
      </c>
    </row>
    <row r="393" spans="2:9" x14ac:dyDescent="0.35">
      <c r="B393" s="56" t="s">
        <v>190</v>
      </c>
      <c r="C393" s="60" t="s">
        <v>1238</v>
      </c>
      <c r="D393" s="54" t="s">
        <v>534</v>
      </c>
      <c r="E393" s="54" t="s">
        <v>243</v>
      </c>
      <c r="F393" s="54"/>
      <c r="G393" s="54" t="s">
        <v>88</v>
      </c>
      <c r="H393" s="61">
        <v>684</v>
      </c>
      <c r="I393" s="62">
        <v>906.39080459770116</v>
      </c>
    </row>
    <row r="394" spans="2:9" x14ac:dyDescent="0.35">
      <c r="B394" s="56" t="s">
        <v>191</v>
      </c>
      <c r="C394" s="60" t="s">
        <v>1239</v>
      </c>
      <c r="D394" s="54" t="s">
        <v>535</v>
      </c>
      <c r="E394" s="54" t="s">
        <v>243</v>
      </c>
      <c r="F394" s="54"/>
      <c r="G394" s="54" t="s">
        <v>88</v>
      </c>
      <c r="H394" s="61">
        <v>1945</v>
      </c>
      <c r="I394" s="62">
        <v>2056.6853932584268</v>
      </c>
    </row>
    <row r="395" spans="2:9" x14ac:dyDescent="0.35">
      <c r="B395" s="56" t="s">
        <v>193</v>
      </c>
      <c r="C395" s="60" t="s">
        <v>1240</v>
      </c>
      <c r="D395" s="54" t="s">
        <v>536</v>
      </c>
      <c r="E395" s="54" t="s">
        <v>243</v>
      </c>
      <c r="F395" s="54"/>
      <c r="G395" s="54" t="s">
        <v>88</v>
      </c>
      <c r="H395" s="61">
        <v>155</v>
      </c>
      <c r="I395" s="62">
        <v>166.95167309612393</v>
      </c>
    </row>
    <row r="396" spans="2:9" x14ac:dyDescent="0.35">
      <c r="B396" s="56" t="s">
        <v>194</v>
      </c>
      <c r="C396" s="60" t="s">
        <v>1241</v>
      </c>
      <c r="D396" s="54" t="s">
        <v>537</v>
      </c>
      <c r="E396" s="54" t="s">
        <v>243</v>
      </c>
      <c r="F396" s="54"/>
      <c r="G396" s="54" t="s">
        <v>88</v>
      </c>
      <c r="H396" s="61">
        <v>348</v>
      </c>
      <c r="I396" s="62">
        <v>371.81120067916413</v>
      </c>
    </row>
    <row r="397" spans="2:9" x14ac:dyDescent="0.35">
      <c r="B397" s="56" t="s">
        <v>236</v>
      </c>
      <c r="C397" s="60" t="s">
        <v>1242</v>
      </c>
      <c r="D397" s="54" t="s">
        <v>538</v>
      </c>
      <c r="E397" s="54" t="s">
        <v>243</v>
      </c>
      <c r="F397" s="54"/>
      <c r="G397" s="54" t="s">
        <v>88</v>
      </c>
      <c r="H397" s="61">
        <v>379</v>
      </c>
      <c r="I397" s="62">
        <v>412.47254172203071</v>
      </c>
    </row>
    <row r="398" spans="2:9" x14ac:dyDescent="0.35">
      <c r="B398" s="56" t="s">
        <v>237</v>
      </c>
      <c r="C398" s="60" t="s">
        <v>1243</v>
      </c>
      <c r="D398" s="54" t="s">
        <v>539</v>
      </c>
      <c r="E398" s="54" t="s">
        <v>243</v>
      </c>
      <c r="F398" s="54"/>
      <c r="G398" s="54" t="s">
        <v>88</v>
      </c>
      <c r="H398" s="61">
        <v>399</v>
      </c>
      <c r="I398" s="62">
        <v>450.91304347826087</v>
      </c>
    </row>
    <row r="399" spans="2:9" x14ac:dyDescent="0.35">
      <c r="B399" s="56" t="s">
        <v>238</v>
      </c>
      <c r="C399" s="60" t="s">
        <v>1244</v>
      </c>
      <c r="D399" s="54" t="s">
        <v>540</v>
      </c>
      <c r="E399" s="54" t="s">
        <v>243</v>
      </c>
      <c r="F399" s="54"/>
      <c r="G399" s="54" t="s">
        <v>88</v>
      </c>
      <c r="H399" s="61">
        <v>769</v>
      </c>
      <c r="I399" s="62">
        <v>826.65743073047861</v>
      </c>
    </row>
    <row r="400" spans="2:9" x14ac:dyDescent="0.35">
      <c r="B400" s="56" t="s">
        <v>239</v>
      </c>
      <c r="C400" s="60" t="s">
        <v>1245</v>
      </c>
      <c r="D400" s="54" t="s">
        <v>541</v>
      </c>
      <c r="E400" s="54" t="s">
        <v>243</v>
      </c>
      <c r="F400" s="54"/>
      <c r="G400" s="54" t="s">
        <v>88</v>
      </c>
      <c r="H400" s="61">
        <v>186</v>
      </c>
      <c r="I400" s="62">
        <v>197.69392707715394</v>
      </c>
    </row>
    <row r="401" spans="2:9" x14ac:dyDescent="0.35">
      <c r="B401" s="56" t="s">
        <v>240</v>
      </c>
      <c r="C401" s="60" t="s">
        <v>1246</v>
      </c>
      <c r="D401" s="54" t="s">
        <v>542</v>
      </c>
      <c r="E401" s="54" t="s">
        <v>243</v>
      </c>
      <c r="F401" s="54"/>
      <c r="G401" s="54" t="s">
        <v>88</v>
      </c>
      <c r="H401" s="61">
        <v>411</v>
      </c>
      <c r="I401" s="62">
        <v>443.6313597032435</v>
      </c>
    </row>
    <row r="402" spans="2:9" x14ac:dyDescent="0.35">
      <c r="B402" s="56" t="s">
        <v>241</v>
      </c>
      <c r="C402" s="60" t="s">
        <v>1247</v>
      </c>
      <c r="D402" s="54" t="s">
        <v>543</v>
      </c>
      <c r="E402" s="54" t="s">
        <v>544</v>
      </c>
      <c r="F402" s="54"/>
      <c r="G402" s="54" t="s">
        <v>530</v>
      </c>
      <c r="H402" s="61">
        <v>331</v>
      </c>
      <c r="I402" s="62">
        <v>393.22222222222223</v>
      </c>
    </row>
    <row r="403" spans="2:9" x14ac:dyDescent="0.35">
      <c r="B403" s="56" t="s">
        <v>495</v>
      </c>
      <c r="C403" s="60" t="s">
        <v>1248</v>
      </c>
      <c r="D403" s="54" t="s">
        <v>545</v>
      </c>
      <c r="E403" s="54" t="s">
        <v>243</v>
      </c>
      <c r="F403" s="54"/>
      <c r="G403" s="54" t="s">
        <v>530</v>
      </c>
      <c r="H403" s="61">
        <v>230</v>
      </c>
      <c r="I403" s="62">
        <v>245.62344049878905</v>
      </c>
    </row>
    <row r="404" spans="2:9" x14ac:dyDescent="0.35">
      <c r="B404" s="56" t="s">
        <v>496</v>
      </c>
      <c r="C404" s="60" t="s">
        <v>1249</v>
      </c>
      <c r="D404" s="54" t="s">
        <v>546</v>
      </c>
      <c r="E404" s="54" t="s">
        <v>243</v>
      </c>
      <c r="F404" s="54"/>
      <c r="G404" s="54" t="s">
        <v>530</v>
      </c>
      <c r="H404" s="61">
        <v>612</v>
      </c>
      <c r="I404" s="62">
        <v>677.99761570596434</v>
      </c>
    </row>
    <row r="405" spans="2:9" x14ac:dyDescent="0.35">
      <c r="B405" s="56" t="s">
        <v>497</v>
      </c>
      <c r="C405" s="60" t="s">
        <v>1250</v>
      </c>
      <c r="D405" s="54" t="s">
        <v>543</v>
      </c>
      <c r="E405" s="54" t="s">
        <v>547</v>
      </c>
      <c r="F405" s="54"/>
      <c r="G405" s="54" t="s">
        <v>530</v>
      </c>
      <c r="H405" s="61">
        <v>453</v>
      </c>
      <c r="I405" s="62">
        <v>493.99732419727087</v>
      </c>
    </row>
    <row r="406" spans="2:9" x14ac:dyDescent="0.35">
      <c r="B406" s="56" t="s">
        <v>498</v>
      </c>
      <c r="C406" s="60" t="s">
        <v>1251</v>
      </c>
      <c r="D406" s="54" t="s">
        <v>548</v>
      </c>
      <c r="E406" s="54" t="s">
        <v>549</v>
      </c>
      <c r="F406" s="54"/>
      <c r="G406" s="54" t="s">
        <v>530</v>
      </c>
      <c r="H406" s="61">
        <v>440</v>
      </c>
      <c r="I406" s="62">
        <v>480.39389854224635</v>
      </c>
    </row>
    <row r="407" spans="2:9" x14ac:dyDescent="0.35">
      <c r="B407" s="56" t="s">
        <v>499</v>
      </c>
      <c r="C407" s="60" t="s">
        <v>1252</v>
      </c>
      <c r="D407" s="54" t="s">
        <v>550</v>
      </c>
      <c r="E407" s="54" t="s">
        <v>243</v>
      </c>
      <c r="F407" s="54"/>
      <c r="G407" s="54" t="s">
        <v>88</v>
      </c>
      <c r="H407" s="61">
        <v>1296</v>
      </c>
      <c r="I407" s="62">
        <v>1416.4918500627011</v>
      </c>
    </row>
    <row r="408" spans="2:9" x14ac:dyDescent="0.35">
      <c r="B408" s="56" t="s">
        <v>500</v>
      </c>
      <c r="C408" s="60" t="s">
        <v>1253</v>
      </c>
      <c r="D408" s="54" t="s">
        <v>551</v>
      </c>
      <c r="E408" s="54" t="s">
        <v>243</v>
      </c>
      <c r="F408" s="54"/>
      <c r="G408" s="54" t="s">
        <v>88</v>
      </c>
      <c r="H408" s="61">
        <v>2552</v>
      </c>
      <c r="I408" s="62">
        <v>2623.2161971830988</v>
      </c>
    </row>
    <row r="409" spans="2:9" x14ac:dyDescent="0.35">
      <c r="B409" s="56" t="s">
        <v>501</v>
      </c>
      <c r="C409" s="60" t="s">
        <v>1254</v>
      </c>
      <c r="D409" s="54" t="s">
        <v>552</v>
      </c>
      <c r="E409" s="54" t="s">
        <v>243</v>
      </c>
      <c r="F409" s="54"/>
      <c r="G409" s="54" t="s">
        <v>553</v>
      </c>
      <c r="H409" s="61">
        <v>5792</v>
      </c>
      <c r="I409" s="62">
        <v>6119.2812757767388</v>
      </c>
    </row>
    <row r="410" spans="2:9" x14ac:dyDescent="0.35">
      <c r="B410" s="56" t="s">
        <v>502</v>
      </c>
      <c r="C410" s="60" t="s">
        <v>1255</v>
      </c>
      <c r="D410" s="54" t="s">
        <v>243</v>
      </c>
      <c r="E410" s="54" t="s">
        <v>243</v>
      </c>
      <c r="F410" s="54"/>
      <c r="G410" s="54" t="s">
        <v>527</v>
      </c>
      <c r="H410" s="61">
        <v>1302</v>
      </c>
      <c r="I410" s="62">
        <v>2258.021650879567</v>
      </c>
    </row>
    <row r="411" spans="2:9" x14ac:dyDescent="0.35">
      <c r="B411" s="56" t="s">
        <v>503</v>
      </c>
      <c r="C411" s="60" t="s">
        <v>1256</v>
      </c>
      <c r="D411" s="54" t="s">
        <v>554</v>
      </c>
      <c r="E411" s="54" t="s">
        <v>243</v>
      </c>
      <c r="F411" s="54"/>
      <c r="G411" s="54" t="s">
        <v>527</v>
      </c>
      <c r="H411" s="61">
        <v>1646</v>
      </c>
      <c r="I411" s="62">
        <v>1919.5179640718563</v>
      </c>
    </row>
    <row r="412" spans="2:9" x14ac:dyDescent="0.35">
      <c r="B412" s="56" t="s">
        <v>504</v>
      </c>
      <c r="C412" s="60" t="s">
        <v>1257</v>
      </c>
      <c r="D412" s="54" t="s">
        <v>554</v>
      </c>
      <c r="E412" s="54" t="s">
        <v>243</v>
      </c>
      <c r="F412" s="54"/>
      <c r="G412" s="54" t="s">
        <v>527</v>
      </c>
      <c r="H412" s="61">
        <v>3055</v>
      </c>
      <c r="I412" s="62">
        <v>3094.8571428571427</v>
      </c>
    </row>
    <row r="413" spans="2:9" x14ac:dyDescent="0.35">
      <c r="B413" s="56" t="s">
        <v>505</v>
      </c>
      <c r="C413" s="60" t="s">
        <v>1258</v>
      </c>
      <c r="D413" s="54" t="s">
        <v>554</v>
      </c>
      <c r="E413" s="54" t="s">
        <v>243</v>
      </c>
      <c r="F413" s="54"/>
      <c r="G413" s="54" t="s">
        <v>527</v>
      </c>
      <c r="H413" s="61">
        <v>1159</v>
      </c>
      <c r="I413" s="62">
        <v>1269.2896413771191</v>
      </c>
    </row>
    <row r="414" spans="2:9" x14ac:dyDescent="0.35">
      <c r="B414" s="56" t="s">
        <v>324</v>
      </c>
      <c r="C414" s="60" t="s">
        <v>1259</v>
      </c>
      <c r="D414" s="54" t="s">
        <v>555</v>
      </c>
      <c r="E414" s="54" t="s">
        <v>243</v>
      </c>
      <c r="F414" s="54"/>
      <c r="G414" s="54" t="s">
        <v>530</v>
      </c>
      <c r="H414" s="61">
        <v>645</v>
      </c>
      <c r="I414" s="62">
        <v>688.89023584375138</v>
      </c>
    </row>
    <row r="415" spans="2:9" x14ac:dyDescent="0.35">
      <c r="B415" s="56" t="s">
        <v>325</v>
      </c>
      <c r="C415" s="60" t="s">
        <v>1260</v>
      </c>
      <c r="D415" s="54" t="s">
        <v>556</v>
      </c>
      <c r="E415" s="54" t="s">
        <v>243</v>
      </c>
      <c r="F415" s="54"/>
      <c r="G415" s="54" t="s">
        <v>530</v>
      </c>
      <c r="H415" s="61">
        <v>1403</v>
      </c>
      <c r="I415" s="62">
        <v>1502.1769547325102</v>
      </c>
    </row>
    <row r="416" spans="2:9" x14ac:dyDescent="0.35">
      <c r="B416" s="56" t="s">
        <v>506</v>
      </c>
      <c r="C416" s="60" t="s">
        <v>1261</v>
      </c>
      <c r="D416" s="54" t="s">
        <v>557</v>
      </c>
      <c r="E416" s="54" t="s">
        <v>243</v>
      </c>
      <c r="F416" s="54"/>
      <c r="G416" s="54" t="s">
        <v>553</v>
      </c>
      <c r="H416" s="61">
        <v>167</v>
      </c>
      <c r="I416" s="62">
        <v>182.66395686028883</v>
      </c>
    </row>
    <row r="417" spans="2:9" x14ac:dyDescent="0.35">
      <c r="B417" s="56" t="s">
        <v>507</v>
      </c>
      <c r="C417" s="60" t="s">
        <v>1262</v>
      </c>
      <c r="D417" s="54" t="s">
        <v>558</v>
      </c>
      <c r="E417" s="54" t="s">
        <v>243</v>
      </c>
      <c r="F417" s="54"/>
      <c r="G417" s="54" t="s">
        <v>553</v>
      </c>
      <c r="H417" s="61">
        <v>230</v>
      </c>
      <c r="I417" s="62">
        <v>246.66663539375833</v>
      </c>
    </row>
    <row r="418" spans="2:9" x14ac:dyDescent="0.35">
      <c r="B418" s="56" t="s">
        <v>508</v>
      </c>
      <c r="C418" s="60" t="s">
        <v>1263</v>
      </c>
      <c r="D418" s="54" t="s">
        <v>559</v>
      </c>
      <c r="E418" s="54" t="s">
        <v>560</v>
      </c>
      <c r="F418" s="54"/>
      <c r="G418" s="54" t="s">
        <v>553</v>
      </c>
      <c r="H418" s="61">
        <v>244</v>
      </c>
      <c r="I418" s="62">
        <v>261.68416960007085</v>
      </c>
    </row>
    <row r="419" spans="2:9" x14ac:dyDescent="0.35">
      <c r="B419" s="56" t="s">
        <v>509</v>
      </c>
      <c r="C419" s="60" t="s">
        <v>1264</v>
      </c>
      <c r="D419" s="54" t="s">
        <v>559</v>
      </c>
      <c r="E419" s="54" t="s">
        <v>561</v>
      </c>
      <c r="F419" s="54"/>
      <c r="G419" s="54" t="s">
        <v>553</v>
      </c>
      <c r="H419" s="61">
        <v>62</v>
      </c>
      <c r="I419" s="62">
        <v>70.399963760276236</v>
      </c>
    </row>
    <row r="420" spans="2:9" x14ac:dyDescent="0.35">
      <c r="B420" s="56" t="s">
        <v>510</v>
      </c>
      <c r="C420" s="60" t="s">
        <v>1265</v>
      </c>
      <c r="D420" s="54" t="s">
        <v>548</v>
      </c>
      <c r="E420" s="54" t="s">
        <v>562</v>
      </c>
      <c r="F420" s="54"/>
      <c r="G420" s="54" t="s">
        <v>553</v>
      </c>
      <c r="H420" s="61">
        <v>161</v>
      </c>
      <c r="I420" s="62">
        <v>177.64444844409479</v>
      </c>
    </row>
    <row r="421" spans="2:9" x14ac:dyDescent="0.35">
      <c r="B421" s="56" t="s">
        <v>511</v>
      </c>
      <c r="C421" s="60" t="s">
        <v>1266</v>
      </c>
      <c r="D421" s="54" t="s">
        <v>548</v>
      </c>
      <c r="E421" s="54" t="s">
        <v>562</v>
      </c>
      <c r="F421" s="54"/>
      <c r="G421" s="54" t="s">
        <v>553</v>
      </c>
      <c r="H421" s="61">
        <v>21</v>
      </c>
      <c r="I421" s="62">
        <v>24.65073305262738</v>
      </c>
    </row>
    <row r="422" spans="2:9" x14ac:dyDescent="0.35">
      <c r="B422" s="56" t="s">
        <v>512</v>
      </c>
      <c r="C422" s="60" t="s">
        <v>1267</v>
      </c>
      <c r="D422" s="54" t="s">
        <v>548</v>
      </c>
      <c r="E422" s="54" t="s">
        <v>563</v>
      </c>
      <c r="F422" s="54"/>
      <c r="G422" s="54" t="s">
        <v>553</v>
      </c>
      <c r="H422" s="61">
        <v>176</v>
      </c>
      <c r="I422" s="62">
        <v>190.17800270329184</v>
      </c>
    </row>
    <row r="423" spans="2:9" x14ac:dyDescent="0.35">
      <c r="B423" s="56" t="s">
        <v>513</v>
      </c>
      <c r="C423" s="60" t="s">
        <v>1268</v>
      </c>
      <c r="D423" s="54" t="s">
        <v>548</v>
      </c>
      <c r="E423" s="54" t="s">
        <v>564</v>
      </c>
      <c r="F423" s="54"/>
      <c r="G423" s="54" t="s">
        <v>553</v>
      </c>
      <c r="H423" s="61">
        <v>52</v>
      </c>
      <c r="I423" s="62">
        <v>57.900149005435026</v>
      </c>
    </row>
    <row r="424" spans="2:9" x14ac:dyDescent="0.35">
      <c r="B424" s="56" t="s">
        <v>514</v>
      </c>
      <c r="C424" s="60" t="s">
        <v>1269</v>
      </c>
      <c r="D424" s="54" t="s">
        <v>565</v>
      </c>
      <c r="E424" s="54" t="s">
        <v>566</v>
      </c>
      <c r="F424" s="54"/>
      <c r="G424" s="54" t="s">
        <v>553</v>
      </c>
      <c r="H424" s="61">
        <v>1170</v>
      </c>
      <c r="I424" s="62">
        <v>1264.7258835236246</v>
      </c>
    </row>
    <row r="425" spans="2:9" x14ac:dyDescent="0.35">
      <c r="B425" s="56" t="s">
        <v>515</v>
      </c>
      <c r="C425" s="60" t="s">
        <v>1270</v>
      </c>
      <c r="D425" s="54" t="s">
        <v>567</v>
      </c>
      <c r="E425" s="54" t="s">
        <v>243</v>
      </c>
      <c r="F425" s="54"/>
      <c r="G425" s="54" t="s">
        <v>530</v>
      </c>
      <c r="H425" s="61">
        <v>1604</v>
      </c>
      <c r="I425" s="62">
        <v>1925.530487804878</v>
      </c>
    </row>
    <row r="426" spans="2:9" x14ac:dyDescent="0.35">
      <c r="B426" s="56" t="s">
        <v>516</v>
      </c>
      <c r="C426" s="60" t="s">
        <v>1271</v>
      </c>
      <c r="D426" s="54" t="s">
        <v>568</v>
      </c>
      <c r="E426" s="54" t="s">
        <v>569</v>
      </c>
      <c r="F426" s="54"/>
      <c r="G426" s="54" t="s">
        <v>530</v>
      </c>
      <c r="H426" s="61">
        <v>1142</v>
      </c>
      <c r="I426" s="62">
        <v>1504.8674304418985</v>
      </c>
    </row>
    <row r="427" spans="2:9" x14ac:dyDescent="0.35">
      <c r="B427" s="56" t="s">
        <v>517</v>
      </c>
      <c r="C427" s="60" t="s">
        <v>1272</v>
      </c>
      <c r="D427" s="54" t="s">
        <v>568</v>
      </c>
      <c r="E427" s="54" t="s">
        <v>570</v>
      </c>
      <c r="F427" s="54"/>
      <c r="G427" s="54" t="s">
        <v>530</v>
      </c>
      <c r="H427" s="61">
        <v>126</v>
      </c>
      <c r="I427" s="62">
        <v>139.74831626227075</v>
      </c>
    </row>
    <row r="428" spans="2:9" x14ac:dyDescent="0.35">
      <c r="B428" s="56" t="s">
        <v>518</v>
      </c>
      <c r="C428" s="60" t="s">
        <v>1273</v>
      </c>
      <c r="D428" s="54" t="s">
        <v>571</v>
      </c>
      <c r="E428" s="54" t="s">
        <v>243</v>
      </c>
      <c r="F428" s="54"/>
      <c r="G428" s="54" t="s">
        <v>88</v>
      </c>
      <c r="H428" s="61">
        <v>1988</v>
      </c>
      <c r="I428" s="62">
        <v>2193.8016506128547</v>
      </c>
    </row>
    <row r="429" spans="2:9" x14ac:dyDescent="0.35">
      <c r="B429" s="56" t="s">
        <v>519</v>
      </c>
      <c r="C429" s="60" t="s">
        <v>1274</v>
      </c>
      <c r="D429" s="54" t="s">
        <v>567</v>
      </c>
      <c r="E429" s="54" t="s">
        <v>243</v>
      </c>
      <c r="F429" s="54"/>
      <c r="G429" s="54" t="s">
        <v>530</v>
      </c>
      <c r="H429" s="61">
        <v>6852</v>
      </c>
      <c r="I429" s="62">
        <v>7339</v>
      </c>
    </row>
    <row r="430" spans="2:9" x14ac:dyDescent="0.35">
      <c r="B430" s="56" t="s">
        <v>520</v>
      </c>
      <c r="C430" s="60" t="s">
        <v>1275</v>
      </c>
      <c r="D430" s="54" t="s">
        <v>565</v>
      </c>
      <c r="E430" s="54" t="s">
        <v>572</v>
      </c>
      <c r="F430" s="54"/>
      <c r="G430" s="54" t="s">
        <v>553</v>
      </c>
      <c r="H430" s="61">
        <v>1800</v>
      </c>
      <c r="I430" s="62">
        <v>1909.2023938576394</v>
      </c>
    </row>
    <row r="431" spans="2:9" x14ac:dyDescent="0.35">
      <c r="B431" s="56" t="s">
        <v>521</v>
      </c>
      <c r="C431" s="60" t="s">
        <v>1276</v>
      </c>
      <c r="D431" s="54" t="s">
        <v>565</v>
      </c>
      <c r="E431" s="54" t="s">
        <v>573</v>
      </c>
      <c r="F431" s="54"/>
      <c r="G431" s="54" t="s">
        <v>553</v>
      </c>
      <c r="H431" s="61">
        <v>2291</v>
      </c>
      <c r="I431" s="62">
        <v>2612</v>
      </c>
    </row>
    <row r="432" spans="2:9" ht="16" thickBot="1" x14ac:dyDescent="0.4">
      <c r="B432" s="72" t="s">
        <v>522</v>
      </c>
      <c r="C432" s="85" t="s">
        <v>1277</v>
      </c>
      <c r="D432" s="74" t="s">
        <v>565</v>
      </c>
      <c r="E432" s="74" t="s">
        <v>90</v>
      </c>
      <c r="F432" s="74"/>
      <c r="G432" s="74" t="s">
        <v>553</v>
      </c>
      <c r="H432" s="75">
        <v>2001</v>
      </c>
      <c r="I432" s="86">
        <v>2236</v>
      </c>
    </row>
    <row r="433" spans="2:9" x14ac:dyDescent="0.35">
      <c r="B433" s="64" t="s">
        <v>195</v>
      </c>
      <c r="C433" s="82"/>
      <c r="D433" s="66" t="s">
        <v>588</v>
      </c>
      <c r="E433" s="66" t="s">
        <v>589</v>
      </c>
      <c r="F433" s="66"/>
      <c r="G433" s="66" t="s">
        <v>590</v>
      </c>
      <c r="H433" s="83">
        <v>1688</v>
      </c>
      <c r="I433" s="71">
        <v>1829.5250986917365</v>
      </c>
    </row>
    <row r="434" spans="2:9" x14ac:dyDescent="0.35">
      <c r="B434" s="56" t="s">
        <v>196</v>
      </c>
      <c r="C434" s="60"/>
      <c r="D434" s="54" t="s">
        <v>591</v>
      </c>
      <c r="E434" s="54" t="s">
        <v>589</v>
      </c>
      <c r="F434" s="54"/>
      <c r="G434" s="54" t="s">
        <v>590</v>
      </c>
      <c r="H434" s="61">
        <v>1759</v>
      </c>
      <c r="I434" s="62">
        <v>1916.7527372910481</v>
      </c>
    </row>
    <row r="435" spans="2:9" x14ac:dyDescent="0.35">
      <c r="B435" s="56" t="s">
        <v>197</v>
      </c>
      <c r="C435" s="60"/>
      <c r="D435" s="54" t="s">
        <v>591</v>
      </c>
      <c r="E435" s="54" t="s">
        <v>592</v>
      </c>
      <c r="F435" s="54"/>
      <c r="G435" s="54" t="s">
        <v>590</v>
      </c>
      <c r="H435" s="61">
        <v>2626</v>
      </c>
      <c r="I435" s="62">
        <v>2867.7787683072484</v>
      </c>
    </row>
    <row r="436" spans="2:9" x14ac:dyDescent="0.35">
      <c r="B436" s="56" t="s">
        <v>198</v>
      </c>
      <c r="C436" s="60"/>
      <c r="D436" s="54" t="s">
        <v>591</v>
      </c>
      <c r="E436" s="54" t="s">
        <v>592</v>
      </c>
      <c r="F436" s="54"/>
      <c r="G436" s="54" t="s">
        <v>590</v>
      </c>
      <c r="H436" s="61">
        <v>2574</v>
      </c>
      <c r="I436" s="62">
        <v>2833.5785306505936</v>
      </c>
    </row>
    <row r="437" spans="2:9" x14ac:dyDescent="0.35">
      <c r="B437" s="56" t="s">
        <v>199</v>
      </c>
      <c r="C437" s="60"/>
      <c r="D437" s="54" t="s">
        <v>593</v>
      </c>
      <c r="E437" s="54" t="s">
        <v>594</v>
      </c>
      <c r="F437" s="54"/>
      <c r="G437" s="54" t="s">
        <v>595</v>
      </c>
      <c r="H437" s="61">
        <v>1756</v>
      </c>
      <c r="I437" s="62">
        <v>1936.0840029482652</v>
      </c>
    </row>
    <row r="438" spans="2:9" x14ac:dyDescent="0.35">
      <c r="B438" s="56" t="s">
        <v>200</v>
      </c>
      <c r="C438" s="60"/>
      <c r="D438" s="54" t="s">
        <v>593</v>
      </c>
      <c r="E438" s="54" t="s">
        <v>596</v>
      </c>
      <c r="F438" s="54"/>
      <c r="G438" s="54" t="s">
        <v>595</v>
      </c>
      <c r="H438" s="61">
        <v>1764</v>
      </c>
      <c r="I438" s="62">
        <v>1921.2823633500691</v>
      </c>
    </row>
    <row r="439" spans="2:9" x14ac:dyDescent="0.35">
      <c r="B439" s="56" t="s">
        <v>201</v>
      </c>
      <c r="C439" s="60"/>
      <c r="D439" s="54" t="s">
        <v>593</v>
      </c>
      <c r="E439" s="54" t="s">
        <v>596</v>
      </c>
      <c r="F439" s="54"/>
      <c r="G439" s="54" t="s">
        <v>595</v>
      </c>
      <c r="H439" s="61">
        <v>1626</v>
      </c>
      <c r="I439" s="62">
        <v>1733.9670794252352</v>
      </c>
    </row>
    <row r="440" spans="2:9" x14ac:dyDescent="0.35">
      <c r="B440" s="56" t="s">
        <v>202</v>
      </c>
      <c r="C440" s="60"/>
      <c r="D440" s="54" t="s">
        <v>593</v>
      </c>
      <c r="E440" s="54" t="s">
        <v>597</v>
      </c>
      <c r="F440" s="54"/>
      <c r="G440" s="54" t="s">
        <v>595</v>
      </c>
      <c r="H440" s="61">
        <v>2007</v>
      </c>
      <c r="I440" s="62">
        <v>2159.748642747576</v>
      </c>
    </row>
    <row r="441" spans="2:9" x14ac:dyDescent="0.35">
      <c r="B441" s="56" t="s">
        <v>203</v>
      </c>
      <c r="C441" s="60"/>
      <c r="D441" s="54" t="s">
        <v>593</v>
      </c>
      <c r="E441" s="54" t="s">
        <v>597</v>
      </c>
      <c r="F441" s="54"/>
      <c r="G441" s="54" t="s">
        <v>595</v>
      </c>
      <c r="H441" s="61">
        <v>3112</v>
      </c>
      <c r="I441" s="62">
        <v>3393.4179080196886</v>
      </c>
    </row>
    <row r="442" spans="2:9" x14ac:dyDescent="0.35">
      <c r="B442" s="56" t="s">
        <v>204</v>
      </c>
      <c r="C442" s="60"/>
      <c r="D442" s="54" t="s">
        <v>598</v>
      </c>
      <c r="E442" s="54" t="s">
        <v>599</v>
      </c>
      <c r="F442" s="54"/>
      <c r="G442" s="54" t="s">
        <v>600</v>
      </c>
      <c r="H442" s="61">
        <v>1131</v>
      </c>
      <c r="I442" s="62">
        <v>1131</v>
      </c>
    </row>
    <row r="443" spans="2:9" x14ac:dyDescent="0.35">
      <c r="B443" s="56" t="s">
        <v>205</v>
      </c>
      <c r="C443" s="60"/>
      <c r="D443" s="54" t="s">
        <v>598</v>
      </c>
      <c r="E443" s="54" t="s">
        <v>599</v>
      </c>
      <c r="F443" s="54"/>
      <c r="G443" s="54" t="s">
        <v>600</v>
      </c>
      <c r="H443" s="61">
        <v>835</v>
      </c>
      <c r="I443" s="62">
        <v>889.55393219898997</v>
      </c>
    </row>
    <row r="444" spans="2:9" x14ac:dyDescent="0.35">
      <c r="B444" s="56" t="s">
        <v>206</v>
      </c>
      <c r="C444" s="60"/>
      <c r="D444" s="54" t="s">
        <v>598</v>
      </c>
      <c r="E444" s="54" t="s">
        <v>599</v>
      </c>
      <c r="F444" s="54"/>
      <c r="G444" s="54" t="s">
        <v>600</v>
      </c>
      <c r="H444" s="61">
        <v>2860</v>
      </c>
      <c r="I444" s="62">
        <v>3131.3080399904361</v>
      </c>
    </row>
    <row r="445" spans="2:9" x14ac:dyDescent="0.35">
      <c r="B445" s="56" t="s">
        <v>207</v>
      </c>
      <c r="C445" s="60"/>
      <c r="D445" s="54" t="s">
        <v>598</v>
      </c>
      <c r="E445" s="54" t="s">
        <v>601</v>
      </c>
      <c r="F445" s="54"/>
      <c r="G445" s="54" t="s">
        <v>600</v>
      </c>
      <c r="H445" s="61">
        <v>2013</v>
      </c>
      <c r="I445" s="62">
        <v>2175.3786669738606</v>
      </c>
    </row>
    <row r="446" spans="2:9" x14ac:dyDescent="0.35">
      <c r="B446" s="56" t="s">
        <v>208</v>
      </c>
      <c r="C446" s="60"/>
      <c r="D446" s="54" t="s">
        <v>598</v>
      </c>
      <c r="E446" s="54" t="s">
        <v>601</v>
      </c>
      <c r="F446" s="54"/>
      <c r="G446" s="54" t="s">
        <v>600</v>
      </c>
      <c r="H446" s="61">
        <v>2394</v>
      </c>
      <c r="I446" s="62">
        <v>2447.6122202672345</v>
      </c>
    </row>
    <row r="447" spans="2:9" x14ac:dyDescent="0.35">
      <c r="B447" s="56" t="s">
        <v>209</v>
      </c>
      <c r="C447" s="60"/>
      <c r="D447" s="54" t="s">
        <v>598</v>
      </c>
      <c r="E447" s="54" t="s">
        <v>601</v>
      </c>
      <c r="F447" s="54"/>
      <c r="G447" s="54" t="s">
        <v>600</v>
      </c>
      <c r="H447" s="61">
        <v>781</v>
      </c>
      <c r="I447" s="62">
        <v>993.07148482278933</v>
      </c>
    </row>
    <row r="448" spans="2:9" x14ac:dyDescent="0.35">
      <c r="B448" s="56" t="s">
        <v>210</v>
      </c>
      <c r="C448" s="60"/>
      <c r="D448" s="54" t="s">
        <v>602</v>
      </c>
      <c r="E448" s="54" t="s">
        <v>603</v>
      </c>
      <c r="F448" s="54"/>
      <c r="G448" s="54" t="s">
        <v>91</v>
      </c>
      <c r="H448" s="61">
        <v>2661</v>
      </c>
      <c r="I448" s="62">
        <v>2679.6332999955443</v>
      </c>
    </row>
    <row r="449" spans="2:9" x14ac:dyDescent="0.35">
      <c r="B449" s="56" t="s">
        <v>574</v>
      </c>
      <c r="C449" s="60"/>
      <c r="D449" s="54" t="s">
        <v>604</v>
      </c>
      <c r="E449" s="54" t="s">
        <v>603</v>
      </c>
      <c r="F449" s="54"/>
      <c r="G449" s="54" t="s">
        <v>91</v>
      </c>
      <c r="H449" s="61">
        <v>613</v>
      </c>
      <c r="I449" s="62">
        <v>668.77210447970856</v>
      </c>
    </row>
    <row r="450" spans="2:9" x14ac:dyDescent="0.35">
      <c r="B450" s="56" t="s">
        <v>359</v>
      </c>
      <c r="C450" s="60"/>
      <c r="D450" s="54" t="s">
        <v>602</v>
      </c>
      <c r="E450" s="54" t="s">
        <v>605</v>
      </c>
      <c r="F450" s="54"/>
      <c r="G450" s="54" t="s">
        <v>595</v>
      </c>
      <c r="H450" s="61">
        <v>1952</v>
      </c>
      <c r="I450" s="62">
        <v>2041.4490316047745</v>
      </c>
    </row>
    <row r="451" spans="2:9" x14ac:dyDescent="0.35">
      <c r="B451" s="56" t="s">
        <v>215</v>
      </c>
      <c r="C451" s="60"/>
      <c r="D451" s="54" t="s">
        <v>602</v>
      </c>
      <c r="E451" s="54" t="s">
        <v>605</v>
      </c>
      <c r="F451" s="54"/>
      <c r="G451" s="54" t="s">
        <v>595</v>
      </c>
      <c r="H451" s="61">
        <v>1396</v>
      </c>
      <c r="I451" s="62">
        <v>1530.7182197374466</v>
      </c>
    </row>
    <row r="452" spans="2:9" x14ac:dyDescent="0.35">
      <c r="B452" s="56" t="s">
        <v>216</v>
      </c>
      <c r="C452" s="60"/>
      <c r="D452" s="54" t="s">
        <v>602</v>
      </c>
      <c r="E452" s="54" t="s">
        <v>606</v>
      </c>
      <c r="F452" s="54"/>
      <c r="G452" s="54" t="s">
        <v>91</v>
      </c>
      <c r="H452" s="61">
        <v>1550</v>
      </c>
      <c r="I452" s="62">
        <v>1681.2351728900248</v>
      </c>
    </row>
    <row r="453" spans="2:9" x14ac:dyDescent="0.35">
      <c r="B453" s="56" t="s">
        <v>217</v>
      </c>
      <c r="C453" s="60"/>
      <c r="D453" s="54" t="s">
        <v>602</v>
      </c>
      <c r="E453" s="54" t="s">
        <v>606</v>
      </c>
      <c r="F453" s="54"/>
      <c r="G453" s="54" t="s">
        <v>91</v>
      </c>
      <c r="H453" s="61">
        <v>900</v>
      </c>
      <c r="I453" s="62">
        <v>981.50640699854023</v>
      </c>
    </row>
    <row r="454" spans="2:9" x14ac:dyDescent="0.35">
      <c r="B454" s="56" t="s">
        <v>218</v>
      </c>
      <c r="C454" s="60"/>
      <c r="D454" s="54" t="s">
        <v>602</v>
      </c>
      <c r="E454" s="54" t="s">
        <v>606</v>
      </c>
      <c r="F454" s="54"/>
      <c r="G454" s="54" t="s">
        <v>91</v>
      </c>
      <c r="H454" s="61">
        <v>659</v>
      </c>
      <c r="I454" s="62">
        <v>717.78525086520813</v>
      </c>
    </row>
    <row r="455" spans="2:9" x14ac:dyDescent="0.35">
      <c r="B455" s="56" t="s">
        <v>219</v>
      </c>
      <c r="C455" s="60"/>
      <c r="D455" s="54" t="s">
        <v>602</v>
      </c>
      <c r="E455" s="54" t="s">
        <v>607</v>
      </c>
      <c r="F455" s="54"/>
      <c r="G455" s="54" t="s">
        <v>590</v>
      </c>
      <c r="H455" s="61">
        <v>3268</v>
      </c>
      <c r="I455" s="62">
        <v>3548.9250887710114</v>
      </c>
    </row>
    <row r="456" spans="2:9" x14ac:dyDescent="0.35">
      <c r="B456" s="56" t="s">
        <v>360</v>
      </c>
      <c r="C456" s="60"/>
      <c r="D456" s="54" t="s">
        <v>604</v>
      </c>
      <c r="E456" s="54" t="s">
        <v>608</v>
      </c>
      <c r="F456" s="54"/>
      <c r="G456" s="54" t="s">
        <v>590</v>
      </c>
      <c r="H456" s="61">
        <v>434</v>
      </c>
      <c r="I456" s="62">
        <v>466.210942552684</v>
      </c>
    </row>
    <row r="457" spans="2:9" x14ac:dyDescent="0.35">
      <c r="B457" s="56" t="s">
        <v>361</v>
      </c>
      <c r="C457" s="60"/>
      <c r="D457" s="54" t="s">
        <v>602</v>
      </c>
      <c r="E457" s="54" t="s">
        <v>608</v>
      </c>
      <c r="F457" s="54"/>
      <c r="G457" s="54" t="s">
        <v>590</v>
      </c>
      <c r="H457" s="61">
        <v>1074</v>
      </c>
      <c r="I457" s="62">
        <v>1159.1865724093395</v>
      </c>
    </row>
    <row r="458" spans="2:9" x14ac:dyDescent="0.35">
      <c r="B458" s="56" t="s">
        <v>115</v>
      </c>
      <c r="C458" s="60"/>
      <c r="D458" s="54" t="s">
        <v>602</v>
      </c>
      <c r="E458" s="54" t="s">
        <v>608</v>
      </c>
      <c r="F458" s="54"/>
      <c r="G458" s="54" t="s">
        <v>590</v>
      </c>
      <c r="H458" s="61">
        <v>2033</v>
      </c>
      <c r="I458" s="62">
        <v>2190.5216501338418</v>
      </c>
    </row>
    <row r="459" spans="2:9" x14ac:dyDescent="0.35">
      <c r="B459" s="56" t="s">
        <v>118</v>
      </c>
      <c r="C459" s="60"/>
      <c r="D459" s="54" t="s">
        <v>604</v>
      </c>
      <c r="E459" s="54" t="s">
        <v>609</v>
      </c>
      <c r="F459" s="54"/>
      <c r="G459" s="54" t="s">
        <v>91</v>
      </c>
      <c r="H459" s="61">
        <v>3358</v>
      </c>
      <c r="I459" s="62">
        <v>3651.6123789738158</v>
      </c>
    </row>
    <row r="460" spans="2:9" x14ac:dyDescent="0.35">
      <c r="B460" s="56" t="s">
        <v>119</v>
      </c>
      <c r="C460" s="60"/>
      <c r="D460" s="54" t="s">
        <v>602</v>
      </c>
      <c r="E460" s="54" t="s">
        <v>610</v>
      </c>
      <c r="F460" s="54"/>
      <c r="G460" s="54" t="s">
        <v>91</v>
      </c>
      <c r="H460" s="61">
        <v>1907</v>
      </c>
      <c r="I460" s="62">
        <v>2059.4962597906306</v>
      </c>
    </row>
    <row r="461" spans="2:9" x14ac:dyDescent="0.35">
      <c r="B461" s="56" t="s">
        <v>120</v>
      </c>
      <c r="C461" s="60"/>
      <c r="D461" s="54" t="s">
        <v>602</v>
      </c>
      <c r="E461" s="54" t="s">
        <v>610</v>
      </c>
      <c r="F461" s="54"/>
      <c r="G461" s="54" t="s">
        <v>91</v>
      </c>
      <c r="H461" s="61">
        <v>1882</v>
      </c>
      <c r="I461" s="62">
        <v>2087.8050385490683</v>
      </c>
    </row>
    <row r="462" spans="2:9" x14ac:dyDescent="0.35">
      <c r="B462" s="56" t="s">
        <v>121</v>
      </c>
      <c r="C462" s="60"/>
      <c r="D462" s="54" t="s">
        <v>611</v>
      </c>
      <c r="E462" s="54" t="s">
        <v>611</v>
      </c>
      <c r="F462" s="54"/>
      <c r="G462" s="54" t="s">
        <v>600</v>
      </c>
      <c r="H462" s="61">
        <v>3168</v>
      </c>
      <c r="I462" s="62">
        <v>3497.338138862156</v>
      </c>
    </row>
    <row r="463" spans="2:9" x14ac:dyDescent="0.35">
      <c r="B463" s="56" t="s">
        <v>122</v>
      </c>
      <c r="C463" s="60"/>
      <c r="D463" s="54" t="s">
        <v>92</v>
      </c>
      <c r="E463" s="54" t="s">
        <v>612</v>
      </c>
      <c r="F463" s="54"/>
      <c r="G463" s="54" t="s">
        <v>92</v>
      </c>
      <c r="H463" s="61">
        <v>512</v>
      </c>
      <c r="I463" s="62">
        <v>536.78128238119518</v>
      </c>
    </row>
    <row r="464" spans="2:9" x14ac:dyDescent="0.35">
      <c r="B464" s="56" t="s">
        <v>123</v>
      </c>
      <c r="C464" s="60"/>
      <c r="D464" s="54" t="s">
        <v>92</v>
      </c>
      <c r="E464" s="54" t="s">
        <v>612</v>
      </c>
      <c r="F464" s="54"/>
      <c r="G464" s="54" t="s">
        <v>92</v>
      </c>
      <c r="H464" s="61">
        <v>943</v>
      </c>
      <c r="I464" s="62">
        <v>1000.7129697540526</v>
      </c>
    </row>
    <row r="465" spans="2:9" x14ac:dyDescent="0.35">
      <c r="B465" s="56" t="s">
        <v>124</v>
      </c>
      <c r="C465" s="60"/>
      <c r="D465" s="54" t="s">
        <v>92</v>
      </c>
      <c r="E465" s="54" t="s">
        <v>612</v>
      </c>
      <c r="F465" s="54"/>
      <c r="G465" s="54" t="s">
        <v>92</v>
      </c>
      <c r="H465" s="61">
        <v>304</v>
      </c>
      <c r="I465" s="62">
        <v>324.46143799880019</v>
      </c>
    </row>
    <row r="466" spans="2:9" x14ac:dyDescent="0.35">
      <c r="B466" s="56" t="s">
        <v>126</v>
      </c>
      <c r="C466" s="60"/>
      <c r="D466" s="54" t="s">
        <v>92</v>
      </c>
      <c r="E466" s="54" t="s">
        <v>612</v>
      </c>
      <c r="F466" s="54"/>
      <c r="G466" s="54" t="s">
        <v>92</v>
      </c>
      <c r="H466" s="61">
        <v>250</v>
      </c>
      <c r="I466" s="62">
        <v>274.65669503208198</v>
      </c>
    </row>
    <row r="467" spans="2:9" x14ac:dyDescent="0.35">
      <c r="B467" s="56" t="s">
        <v>127</v>
      </c>
      <c r="C467" s="60"/>
      <c r="D467" s="54" t="s">
        <v>92</v>
      </c>
      <c r="E467" s="54" t="s">
        <v>613</v>
      </c>
      <c r="F467" s="54"/>
      <c r="G467" s="54" t="s">
        <v>92</v>
      </c>
      <c r="H467" s="61">
        <v>1577</v>
      </c>
      <c r="I467" s="62">
        <v>1739.6461059892952</v>
      </c>
    </row>
    <row r="468" spans="2:9" x14ac:dyDescent="0.35">
      <c r="B468" s="56" t="s">
        <v>128</v>
      </c>
      <c r="C468" s="60"/>
      <c r="D468" s="54" t="s">
        <v>92</v>
      </c>
      <c r="E468" s="54" t="s">
        <v>613</v>
      </c>
      <c r="F468" s="54"/>
      <c r="G468" s="54" t="s">
        <v>92</v>
      </c>
      <c r="H468" s="61">
        <v>1768</v>
      </c>
      <c r="I468" s="62">
        <v>1927.8796434276937</v>
      </c>
    </row>
    <row r="469" spans="2:9" x14ac:dyDescent="0.35">
      <c r="B469" s="56" t="s">
        <v>129</v>
      </c>
      <c r="C469" s="60"/>
      <c r="D469" s="54" t="s">
        <v>92</v>
      </c>
      <c r="E469" s="54" t="s">
        <v>614</v>
      </c>
      <c r="F469" s="54"/>
      <c r="G469" s="54" t="s">
        <v>92</v>
      </c>
      <c r="H469" s="61">
        <v>1854</v>
      </c>
      <c r="I469" s="62">
        <v>2023.6643921699499</v>
      </c>
    </row>
    <row r="470" spans="2:9" x14ac:dyDescent="0.35">
      <c r="B470" s="56" t="s">
        <v>130</v>
      </c>
      <c r="C470" s="60"/>
      <c r="D470" s="54" t="s">
        <v>92</v>
      </c>
      <c r="E470" s="54" t="s">
        <v>614</v>
      </c>
      <c r="F470" s="54"/>
      <c r="G470" s="54" t="s">
        <v>92</v>
      </c>
      <c r="H470" s="61">
        <v>1447</v>
      </c>
      <c r="I470" s="62">
        <v>1555.192636260432</v>
      </c>
    </row>
    <row r="471" spans="2:9" x14ac:dyDescent="0.35">
      <c r="B471" s="56" t="s">
        <v>132</v>
      </c>
      <c r="C471" s="60"/>
      <c r="D471" s="54" t="s">
        <v>92</v>
      </c>
      <c r="E471" s="54" t="s">
        <v>614</v>
      </c>
      <c r="F471" s="54"/>
      <c r="G471" s="54" t="s">
        <v>92</v>
      </c>
      <c r="H471" s="61">
        <v>1102</v>
      </c>
      <c r="I471" s="62">
        <v>1214.7717535962674</v>
      </c>
    </row>
    <row r="472" spans="2:9" x14ac:dyDescent="0.35">
      <c r="B472" s="56" t="s">
        <v>133</v>
      </c>
      <c r="C472" s="60"/>
      <c r="D472" s="54" t="s">
        <v>92</v>
      </c>
      <c r="E472" s="54" t="s">
        <v>615</v>
      </c>
      <c r="F472" s="54"/>
      <c r="G472" s="54" t="s">
        <v>92</v>
      </c>
      <c r="H472" s="61">
        <v>406</v>
      </c>
      <c r="I472" s="62">
        <v>442.40504868143489</v>
      </c>
    </row>
    <row r="473" spans="2:9" x14ac:dyDescent="0.35">
      <c r="B473" s="56" t="s">
        <v>134</v>
      </c>
      <c r="C473" s="60"/>
      <c r="D473" s="54" t="s">
        <v>92</v>
      </c>
      <c r="E473" s="54" t="s">
        <v>615</v>
      </c>
      <c r="F473" s="54"/>
      <c r="G473" s="54" t="s">
        <v>92</v>
      </c>
      <c r="H473" s="61">
        <v>2719</v>
      </c>
      <c r="I473" s="62">
        <v>3239.6851750149062</v>
      </c>
    </row>
    <row r="474" spans="2:9" x14ac:dyDescent="0.35">
      <c r="B474" s="56" t="s">
        <v>136</v>
      </c>
      <c r="C474" s="60"/>
      <c r="D474" s="54" t="s">
        <v>92</v>
      </c>
      <c r="E474" s="54" t="s">
        <v>616</v>
      </c>
      <c r="F474" s="54"/>
      <c r="G474" s="54" t="s">
        <v>92</v>
      </c>
      <c r="H474" s="61">
        <v>3247</v>
      </c>
      <c r="I474" s="62">
        <v>3247</v>
      </c>
    </row>
    <row r="475" spans="2:9" x14ac:dyDescent="0.35">
      <c r="B475" s="56" t="s">
        <v>137</v>
      </c>
      <c r="C475" s="60"/>
      <c r="D475" s="54" t="s">
        <v>617</v>
      </c>
      <c r="E475" s="54"/>
      <c r="F475" s="54"/>
      <c r="G475" s="54" t="s">
        <v>618</v>
      </c>
      <c r="H475" s="61">
        <v>602</v>
      </c>
      <c r="I475" s="62">
        <v>654.92414998725553</v>
      </c>
    </row>
    <row r="476" spans="2:9" x14ac:dyDescent="0.35">
      <c r="B476" s="56" t="s">
        <v>138</v>
      </c>
      <c r="C476" s="60"/>
      <c r="D476" s="54" t="s">
        <v>617</v>
      </c>
      <c r="E476" s="54"/>
      <c r="F476" s="54"/>
      <c r="G476" s="54" t="s">
        <v>618</v>
      </c>
      <c r="H476" s="61">
        <v>68</v>
      </c>
      <c r="I476" s="62">
        <v>72.493897896790372</v>
      </c>
    </row>
    <row r="477" spans="2:9" x14ac:dyDescent="0.35">
      <c r="B477" s="56" t="s">
        <v>140</v>
      </c>
      <c r="C477" s="60"/>
      <c r="D477" s="54" t="s">
        <v>619</v>
      </c>
      <c r="E477" s="54" t="s">
        <v>620</v>
      </c>
      <c r="F477" s="54"/>
      <c r="G477" s="54" t="s">
        <v>618</v>
      </c>
      <c r="H477" s="61">
        <v>461</v>
      </c>
      <c r="I477" s="62">
        <v>499.28252927063494</v>
      </c>
    </row>
    <row r="478" spans="2:9" x14ac:dyDescent="0.35">
      <c r="B478" s="56" t="s">
        <v>141</v>
      </c>
      <c r="C478" s="60"/>
      <c r="D478" s="54" t="s">
        <v>621</v>
      </c>
      <c r="E478" s="54" t="s">
        <v>622</v>
      </c>
      <c r="F478" s="54"/>
      <c r="G478" s="54" t="s">
        <v>618</v>
      </c>
      <c r="H478" s="61">
        <v>611</v>
      </c>
      <c r="I478" s="62">
        <v>1737.8939432717364</v>
      </c>
    </row>
    <row r="479" spans="2:9" x14ac:dyDescent="0.35">
      <c r="B479" s="56" t="s">
        <v>142</v>
      </c>
      <c r="C479" s="60"/>
      <c r="D479" s="54" t="s">
        <v>623</v>
      </c>
      <c r="E479" s="54" t="s">
        <v>624</v>
      </c>
      <c r="F479" s="54"/>
      <c r="G479" s="54" t="s">
        <v>618</v>
      </c>
      <c r="H479" s="61">
        <v>3609</v>
      </c>
      <c r="I479" s="62">
        <v>4091.2075703042278</v>
      </c>
    </row>
    <row r="480" spans="2:9" x14ac:dyDescent="0.35">
      <c r="B480" s="56" t="s">
        <v>143</v>
      </c>
      <c r="C480" s="60"/>
      <c r="D480" s="54" t="s">
        <v>625</v>
      </c>
      <c r="E480" s="54" t="s">
        <v>626</v>
      </c>
      <c r="F480" s="54"/>
      <c r="G480" s="54" t="s">
        <v>627</v>
      </c>
      <c r="H480" s="61">
        <v>1423</v>
      </c>
      <c r="I480" s="62">
        <v>1684.9557744082219</v>
      </c>
    </row>
    <row r="481" spans="2:9" x14ac:dyDescent="0.35">
      <c r="B481" s="56" t="s">
        <v>144</v>
      </c>
      <c r="C481" s="60"/>
      <c r="D481" s="54" t="s">
        <v>625</v>
      </c>
      <c r="E481" s="54" t="s">
        <v>628</v>
      </c>
      <c r="F481" s="54"/>
      <c r="G481" s="54" t="s">
        <v>627</v>
      </c>
      <c r="H481" s="61">
        <v>587</v>
      </c>
      <c r="I481" s="62">
        <v>722.62819718344292</v>
      </c>
    </row>
    <row r="482" spans="2:9" x14ac:dyDescent="0.35">
      <c r="B482" s="56" t="s">
        <v>145</v>
      </c>
      <c r="C482" s="60"/>
      <c r="D482" s="54" t="s">
        <v>625</v>
      </c>
      <c r="E482" s="54" t="s">
        <v>629</v>
      </c>
      <c r="F482" s="54"/>
      <c r="G482" s="54" t="s">
        <v>627</v>
      </c>
      <c r="H482" s="61">
        <v>1332</v>
      </c>
      <c r="I482" s="62">
        <v>1461.6971765782091</v>
      </c>
    </row>
    <row r="483" spans="2:9" x14ac:dyDescent="0.35">
      <c r="B483" s="56" t="s">
        <v>146</v>
      </c>
      <c r="C483" s="60"/>
      <c r="D483" s="54" t="s">
        <v>625</v>
      </c>
      <c r="E483" s="54" t="s">
        <v>630</v>
      </c>
      <c r="F483" s="54"/>
      <c r="G483" s="54" t="s">
        <v>627</v>
      </c>
      <c r="H483" s="61">
        <v>1871</v>
      </c>
      <c r="I483" s="62">
        <v>2035.1685643147055</v>
      </c>
    </row>
    <row r="484" spans="2:9" x14ac:dyDescent="0.35">
      <c r="B484" s="56" t="s">
        <v>147</v>
      </c>
      <c r="C484" s="60"/>
      <c r="D484" s="54" t="s">
        <v>631</v>
      </c>
      <c r="E484" s="54"/>
      <c r="F484" s="54"/>
      <c r="G484" s="54" t="s">
        <v>627</v>
      </c>
      <c r="H484" s="61">
        <v>493</v>
      </c>
      <c r="I484" s="62">
        <v>530.25206431507036</v>
      </c>
    </row>
    <row r="485" spans="2:9" x14ac:dyDescent="0.35">
      <c r="B485" s="56" t="s">
        <v>148</v>
      </c>
      <c r="C485" s="60"/>
      <c r="D485" s="54" t="s">
        <v>631</v>
      </c>
      <c r="E485" s="54" t="s">
        <v>632</v>
      </c>
      <c r="F485" s="54"/>
      <c r="G485" s="54" t="s">
        <v>627</v>
      </c>
      <c r="H485" s="61">
        <v>213</v>
      </c>
      <c r="I485" s="62">
        <v>263.92372860321905</v>
      </c>
    </row>
    <row r="486" spans="2:9" x14ac:dyDescent="0.35">
      <c r="B486" s="56" t="s">
        <v>149</v>
      </c>
      <c r="C486" s="60"/>
      <c r="D486" s="54" t="s">
        <v>631</v>
      </c>
      <c r="E486" s="54" t="s">
        <v>633</v>
      </c>
      <c r="F486" s="54"/>
      <c r="G486" s="54" t="s">
        <v>627</v>
      </c>
      <c r="H486" s="61">
        <v>375</v>
      </c>
      <c r="I486" s="62">
        <v>398.42185082397771</v>
      </c>
    </row>
    <row r="487" spans="2:9" x14ac:dyDescent="0.35">
      <c r="B487" s="56" t="s">
        <v>150</v>
      </c>
      <c r="C487" s="60"/>
      <c r="D487" s="54" t="s">
        <v>634</v>
      </c>
      <c r="E487" s="54"/>
      <c r="F487" s="54"/>
      <c r="G487" s="54" t="s">
        <v>627</v>
      </c>
      <c r="H487" s="61">
        <v>441</v>
      </c>
      <c r="I487" s="62">
        <v>462.44200538928897</v>
      </c>
    </row>
    <row r="488" spans="2:9" x14ac:dyDescent="0.35">
      <c r="B488" s="56" t="s">
        <v>151</v>
      </c>
      <c r="C488" s="60"/>
      <c r="D488" s="54" t="s">
        <v>635</v>
      </c>
      <c r="E488" s="54"/>
      <c r="F488" s="54"/>
      <c r="G488" s="54" t="s">
        <v>627</v>
      </c>
      <c r="H488" s="61">
        <v>419</v>
      </c>
      <c r="I488" s="62">
        <v>441.51025914776949</v>
      </c>
    </row>
    <row r="489" spans="2:9" x14ac:dyDescent="0.35">
      <c r="B489" s="56" t="s">
        <v>152</v>
      </c>
      <c r="C489" s="60"/>
      <c r="D489" s="54" t="s">
        <v>636</v>
      </c>
      <c r="E489" s="54" t="s">
        <v>637</v>
      </c>
      <c r="F489" s="54"/>
      <c r="G489" s="54" t="s">
        <v>627</v>
      </c>
      <c r="H489" s="61">
        <v>1368</v>
      </c>
      <c r="I489" s="62">
        <v>1479.4365193647009</v>
      </c>
    </row>
    <row r="490" spans="2:9" x14ac:dyDescent="0.35">
      <c r="B490" s="56" t="s">
        <v>153</v>
      </c>
      <c r="C490" s="60"/>
      <c r="D490" s="54" t="s">
        <v>638</v>
      </c>
      <c r="E490" s="54" t="s">
        <v>639</v>
      </c>
      <c r="F490" s="54"/>
      <c r="G490" s="54" t="s">
        <v>627</v>
      </c>
      <c r="H490" s="61">
        <v>198</v>
      </c>
      <c r="I490" s="62">
        <v>221.66224963018959</v>
      </c>
    </row>
    <row r="491" spans="2:9" x14ac:dyDescent="0.35">
      <c r="B491" s="56" t="s">
        <v>155</v>
      </c>
      <c r="C491" s="60"/>
      <c r="D491" s="54"/>
      <c r="E491" s="54" t="s">
        <v>640</v>
      </c>
      <c r="F491" s="54"/>
      <c r="G491" s="54" t="s">
        <v>627</v>
      </c>
      <c r="H491" s="61">
        <v>245</v>
      </c>
      <c r="I491" s="62">
        <v>257.04385015844184</v>
      </c>
    </row>
    <row r="492" spans="2:9" x14ac:dyDescent="0.35">
      <c r="B492" s="56" t="s">
        <v>224</v>
      </c>
      <c r="C492" s="60"/>
      <c r="D492" s="54"/>
      <c r="E492" s="54" t="s">
        <v>641</v>
      </c>
      <c r="F492" s="54"/>
      <c r="G492" s="54" t="s">
        <v>627</v>
      </c>
      <c r="H492" s="61">
        <v>70</v>
      </c>
      <c r="I492" s="62">
        <v>75.340070985068309</v>
      </c>
    </row>
    <row r="493" spans="2:9" x14ac:dyDescent="0.35">
      <c r="B493" s="56" t="s">
        <v>225</v>
      </c>
      <c r="C493" s="60"/>
      <c r="D493" s="54"/>
      <c r="E493" s="54" t="s">
        <v>641</v>
      </c>
      <c r="F493" s="54"/>
      <c r="G493" s="54" t="s">
        <v>627</v>
      </c>
      <c r="H493" s="61">
        <v>133</v>
      </c>
      <c r="I493" s="62">
        <v>142.1530297658914</v>
      </c>
    </row>
    <row r="494" spans="2:9" x14ac:dyDescent="0.35">
      <c r="B494" s="56" t="s">
        <v>226</v>
      </c>
      <c r="C494" s="60"/>
      <c r="D494" s="54"/>
      <c r="E494" s="54" t="s">
        <v>641</v>
      </c>
      <c r="F494" s="54"/>
      <c r="G494" s="54" t="s">
        <v>627</v>
      </c>
      <c r="H494" s="61">
        <v>78</v>
      </c>
      <c r="I494" s="62">
        <v>87.015304164341373</v>
      </c>
    </row>
    <row r="495" spans="2:9" x14ac:dyDescent="0.35">
      <c r="B495" s="56" t="s">
        <v>575</v>
      </c>
      <c r="C495" s="60"/>
      <c r="D495" s="54"/>
      <c r="E495" s="54" t="s">
        <v>642</v>
      </c>
      <c r="F495" s="54"/>
      <c r="G495" s="54" t="s">
        <v>627</v>
      </c>
      <c r="H495" s="61">
        <v>334</v>
      </c>
      <c r="I495" s="62">
        <v>358.60595492164867</v>
      </c>
    </row>
    <row r="496" spans="2:9" x14ac:dyDescent="0.35">
      <c r="B496" s="56" t="s">
        <v>228</v>
      </c>
      <c r="C496" s="60"/>
      <c r="D496" s="54"/>
      <c r="E496" s="54" t="s">
        <v>641</v>
      </c>
      <c r="F496" s="54"/>
      <c r="G496" s="54" t="s">
        <v>627</v>
      </c>
      <c r="H496" s="61">
        <v>188</v>
      </c>
      <c r="I496" s="62">
        <v>202.5173806087723</v>
      </c>
    </row>
    <row r="497" spans="2:9" x14ac:dyDescent="0.35">
      <c r="B497" s="56" t="s">
        <v>576</v>
      </c>
      <c r="C497" s="60"/>
      <c r="D497" s="54" t="s">
        <v>643</v>
      </c>
      <c r="E497" s="54"/>
      <c r="F497" s="54"/>
      <c r="G497" s="54" t="s">
        <v>627</v>
      </c>
      <c r="H497" s="61">
        <v>667</v>
      </c>
      <c r="I497" s="62">
        <v>705.5304300237101</v>
      </c>
    </row>
    <row r="498" spans="2:9" x14ac:dyDescent="0.35">
      <c r="B498" s="56" t="s">
        <v>577</v>
      </c>
      <c r="C498" s="60"/>
      <c r="D498" s="54" t="s">
        <v>644</v>
      </c>
      <c r="E498" s="54"/>
      <c r="F498" s="54"/>
      <c r="G498" s="54" t="s">
        <v>627</v>
      </c>
      <c r="H498" s="61">
        <v>627</v>
      </c>
      <c r="I498" s="62">
        <v>691.86220441165108</v>
      </c>
    </row>
    <row r="499" spans="2:9" x14ac:dyDescent="0.35">
      <c r="B499" s="56" t="s">
        <v>578</v>
      </c>
      <c r="C499" s="60"/>
      <c r="D499" s="54" t="s">
        <v>645</v>
      </c>
      <c r="E499" s="54"/>
      <c r="F499" s="54"/>
      <c r="G499" s="54" t="s">
        <v>627</v>
      </c>
      <c r="H499" s="61">
        <v>851</v>
      </c>
      <c r="I499" s="62">
        <v>859.91469128659696</v>
      </c>
    </row>
    <row r="500" spans="2:9" x14ac:dyDescent="0.35">
      <c r="B500" s="56" t="s">
        <v>579</v>
      </c>
      <c r="C500" s="60"/>
      <c r="D500" s="54" t="s">
        <v>646</v>
      </c>
      <c r="E500" s="54"/>
      <c r="F500" s="54"/>
      <c r="G500" s="54" t="s">
        <v>627</v>
      </c>
      <c r="H500" s="61">
        <v>102</v>
      </c>
      <c r="I500" s="62">
        <v>107.72201879908953</v>
      </c>
    </row>
    <row r="501" spans="2:9" x14ac:dyDescent="0.35">
      <c r="B501" s="56" t="s">
        <v>580</v>
      </c>
      <c r="C501" s="60"/>
      <c r="D501" s="54" t="s">
        <v>647</v>
      </c>
      <c r="E501" s="54"/>
      <c r="F501" s="54"/>
      <c r="G501" s="54" t="s">
        <v>627</v>
      </c>
      <c r="H501" s="61">
        <v>136</v>
      </c>
      <c r="I501" s="62">
        <v>138.34875778266414</v>
      </c>
    </row>
    <row r="502" spans="2:9" x14ac:dyDescent="0.35">
      <c r="B502" s="56" t="s">
        <v>581</v>
      </c>
      <c r="C502" s="60"/>
      <c r="D502" s="54" t="s">
        <v>648</v>
      </c>
      <c r="E502" s="54"/>
      <c r="F502" s="54"/>
      <c r="G502" s="54" t="s">
        <v>627</v>
      </c>
      <c r="H502" s="61">
        <v>184</v>
      </c>
      <c r="I502" s="62">
        <v>190.90692336285392</v>
      </c>
    </row>
    <row r="503" spans="2:9" x14ac:dyDescent="0.35">
      <c r="B503" s="56" t="s">
        <v>582</v>
      </c>
      <c r="C503" s="60"/>
      <c r="D503" s="54" t="s">
        <v>623</v>
      </c>
      <c r="E503" s="54" t="s">
        <v>649</v>
      </c>
      <c r="F503" s="54"/>
      <c r="G503" s="54" t="s">
        <v>618</v>
      </c>
      <c r="H503" s="61">
        <v>343</v>
      </c>
      <c r="I503" s="62">
        <v>342.46663232077219</v>
      </c>
    </row>
    <row r="504" spans="2:9" x14ac:dyDescent="0.35">
      <c r="B504" s="56" t="s">
        <v>583</v>
      </c>
      <c r="C504" s="60"/>
      <c r="D504" s="54" t="s">
        <v>623</v>
      </c>
      <c r="E504" s="54" t="s">
        <v>650</v>
      </c>
      <c r="F504" s="54"/>
      <c r="G504" s="54" t="s">
        <v>618</v>
      </c>
      <c r="H504" s="61">
        <v>216</v>
      </c>
      <c r="I504" s="62">
        <v>810.30710514009093</v>
      </c>
    </row>
    <row r="505" spans="2:9" x14ac:dyDescent="0.35">
      <c r="B505" s="56" t="s">
        <v>584</v>
      </c>
      <c r="C505" s="60"/>
      <c r="D505" s="54" t="s">
        <v>651</v>
      </c>
      <c r="E505" s="54"/>
      <c r="F505" s="54"/>
      <c r="G505" s="54" t="s">
        <v>618</v>
      </c>
      <c r="H505" s="61">
        <v>552</v>
      </c>
      <c r="I505" s="62">
        <v>600.53863936488381</v>
      </c>
    </row>
    <row r="506" spans="2:9" x14ac:dyDescent="0.35">
      <c r="B506" s="56" t="s">
        <v>585</v>
      </c>
      <c r="C506" s="60"/>
      <c r="D506" s="54" t="s">
        <v>651</v>
      </c>
      <c r="E506" s="54"/>
      <c r="F506" s="54"/>
      <c r="G506" s="54" t="s">
        <v>618</v>
      </c>
      <c r="H506" s="61">
        <v>183</v>
      </c>
      <c r="I506" s="62">
        <v>195.47555067188344</v>
      </c>
    </row>
    <row r="507" spans="2:9" x14ac:dyDescent="0.35">
      <c r="B507" s="56" t="s">
        <v>586</v>
      </c>
      <c r="C507" s="60"/>
      <c r="D507" s="54" t="s">
        <v>652</v>
      </c>
      <c r="E507" s="54" t="s">
        <v>653</v>
      </c>
      <c r="F507" s="54"/>
      <c r="G507" s="54" t="s">
        <v>618</v>
      </c>
      <c r="H507" s="61">
        <v>665</v>
      </c>
      <c r="I507" s="62">
        <v>702.8242401232153</v>
      </c>
    </row>
    <row r="508" spans="2:9" x14ac:dyDescent="0.35">
      <c r="B508" s="56" t="s">
        <v>587</v>
      </c>
      <c r="C508" s="60"/>
      <c r="D508" s="54" t="s">
        <v>654</v>
      </c>
      <c r="E508" s="54" t="s">
        <v>655</v>
      </c>
      <c r="F508" s="54"/>
      <c r="G508" s="54" t="s">
        <v>618</v>
      </c>
      <c r="H508" s="61">
        <v>1698</v>
      </c>
      <c r="I508" s="62">
        <v>1784.2535116737292</v>
      </c>
    </row>
    <row r="509" spans="2:9" x14ac:dyDescent="0.35">
      <c r="B509" s="56" t="s">
        <v>156</v>
      </c>
      <c r="C509" s="60"/>
      <c r="D509" s="54" t="s">
        <v>619</v>
      </c>
      <c r="E509" s="54" t="s">
        <v>656</v>
      </c>
      <c r="F509" s="54"/>
      <c r="G509" s="54" t="s">
        <v>618</v>
      </c>
      <c r="H509" s="61">
        <v>2487</v>
      </c>
      <c r="I509" s="62">
        <v>2696.0916293319328</v>
      </c>
    </row>
    <row r="510" spans="2:9" x14ac:dyDescent="0.35">
      <c r="B510" s="56" t="s">
        <v>158</v>
      </c>
      <c r="C510" s="60"/>
      <c r="D510" s="54" t="s">
        <v>619</v>
      </c>
      <c r="E510" s="54" t="s">
        <v>657</v>
      </c>
      <c r="F510" s="54"/>
      <c r="G510" s="54" t="s">
        <v>618</v>
      </c>
      <c r="H510" s="61">
        <v>852</v>
      </c>
      <c r="I510" s="62">
        <v>852</v>
      </c>
    </row>
    <row r="511" spans="2:9" x14ac:dyDescent="0.35">
      <c r="B511" s="56" t="s">
        <v>159</v>
      </c>
      <c r="C511" s="60"/>
      <c r="D511" s="54" t="s">
        <v>621</v>
      </c>
      <c r="E511" s="54" t="s">
        <v>658</v>
      </c>
      <c r="F511" s="54"/>
      <c r="G511" s="54" t="s">
        <v>618</v>
      </c>
      <c r="H511" s="61">
        <v>409</v>
      </c>
      <c r="I511" s="62">
        <v>435.75387032389426</v>
      </c>
    </row>
    <row r="512" spans="2:9" ht="16" thickBot="1" x14ac:dyDescent="0.4">
      <c r="B512" s="72" t="s">
        <v>160</v>
      </c>
      <c r="C512" s="85"/>
      <c r="D512" s="74" t="s">
        <v>621</v>
      </c>
      <c r="E512" s="74" t="s">
        <v>659</v>
      </c>
      <c r="F512" s="74"/>
      <c r="G512" s="74" t="s">
        <v>618</v>
      </c>
      <c r="H512" s="75">
        <v>1307</v>
      </c>
      <c r="I512" s="86">
        <v>1417.5662719913926</v>
      </c>
    </row>
    <row r="513" spans="2:9" x14ac:dyDescent="0.35">
      <c r="B513" s="64" t="s">
        <v>195</v>
      </c>
      <c r="C513" s="82" t="s">
        <v>1278</v>
      </c>
      <c r="D513" s="66"/>
      <c r="E513" s="66"/>
      <c r="F513" s="66"/>
      <c r="G513" s="66" t="s">
        <v>94</v>
      </c>
      <c r="H513" s="83">
        <v>2973</v>
      </c>
      <c r="I513" s="71">
        <v>3230.4876701387493</v>
      </c>
    </row>
    <row r="514" spans="2:9" x14ac:dyDescent="0.35">
      <c r="B514" s="56" t="s">
        <v>196</v>
      </c>
      <c r="C514" s="60" t="s">
        <v>1279</v>
      </c>
      <c r="D514" s="54"/>
      <c r="E514" s="54"/>
      <c r="F514" s="54"/>
      <c r="G514" s="54" t="s">
        <v>94</v>
      </c>
      <c r="H514" s="61">
        <v>2516</v>
      </c>
      <c r="I514" s="62">
        <v>2736.4373208990351</v>
      </c>
    </row>
    <row r="515" spans="2:9" x14ac:dyDescent="0.35">
      <c r="B515" s="56" t="s">
        <v>115</v>
      </c>
      <c r="C515" s="60" t="s">
        <v>1280</v>
      </c>
      <c r="D515" s="54"/>
      <c r="E515" s="54"/>
      <c r="F515" s="54"/>
      <c r="G515" s="54" t="s">
        <v>94</v>
      </c>
      <c r="H515" s="61">
        <v>3685</v>
      </c>
      <c r="I515" s="62">
        <v>3988.0824199770923</v>
      </c>
    </row>
    <row r="516" spans="2:9" x14ac:dyDescent="0.35">
      <c r="B516" s="56" t="s">
        <v>118</v>
      </c>
      <c r="C516" s="60" t="s">
        <v>1281</v>
      </c>
      <c r="D516" s="54"/>
      <c r="E516" s="54"/>
      <c r="F516" s="54"/>
      <c r="G516" s="54" t="s">
        <v>95</v>
      </c>
      <c r="H516" s="61">
        <v>2668</v>
      </c>
      <c r="I516" s="62">
        <v>2875.1612502931598</v>
      </c>
    </row>
    <row r="517" spans="2:9" x14ac:dyDescent="0.35">
      <c r="B517" s="56" t="s">
        <v>146</v>
      </c>
      <c r="C517" s="60" t="s">
        <v>1282</v>
      </c>
      <c r="D517" s="54"/>
      <c r="E517" s="54"/>
      <c r="F517" s="54"/>
      <c r="G517" s="54" t="s">
        <v>95</v>
      </c>
      <c r="H517" s="61">
        <v>2776</v>
      </c>
      <c r="I517" s="62">
        <v>2966.0554666781868</v>
      </c>
    </row>
    <row r="518" spans="2:9" x14ac:dyDescent="0.35">
      <c r="B518" s="56" t="s">
        <v>147</v>
      </c>
      <c r="C518" s="60" t="s">
        <v>1283</v>
      </c>
      <c r="D518" s="54"/>
      <c r="E518" s="54"/>
      <c r="F518" s="54"/>
      <c r="G518" s="54" t="s">
        <v>95</v>
      </c>
      <c r="H518" s="61">
        <v>2062</v>
      </c>
      <c r="I518" s="62">
        <v>2261.8435942909496</v>
      </c>
    </row>
    <row r="519" spans="2:9" x14ac:dyDescent="0.35">
      <c r="B519" s="56" t="s">
        <v>156</v>
      </c>
      <c r="C519" s="60" t="s">
        <v>1284</v>
      </c>
      <c r="D519" s="54"/>
      <c r="E519" s="54"/>
      <c r="F519" s="54"/>
      <c r="G519" s="54" t="s">
        <v>94</v>
      </c>
      <c r="H519" s="61">
        <v>2853</v>
      </c>
      <c r="I519" s="62">
        <v>3049.4674827472018</v>
      </c>
    </row>
    <row r="520" spans="2:9" x14ac:dyDescent="0.35">
      <c r="B520" s="56" t="s">
        <v>158</v>
      </c>
      <c r="C520" s="60" t="s">
        <v>1285</v>
      </c>
      <c r="D520" s="54"/>
      <c r="E520" s="54"/>
      <c r="F520" s="54"/>
      <c r="G520" s="54" t="s">
        <v>94</v>
      </c>
      <c r="H520" s="61">
        <v>2574</v>
      </c>
      <c r="I520" s="62">
        <v>2745.6152940428574</v>
      </c>
    </row>
    <row r="521" spans="2:9" x14ac:dyDescent="0.35">
      <c r="B521" s="56" t="s">
        <v>181</v>
      </c>
      <c r="C521" s="60" t="s">
        <v>1286</v>
      </c>
      <c r="D521" s="54"/>
      <c r="E521" s="54"/>
      <c r="F521" s="54"/>
      <c r="G521" s="54" t="s">
        <v>95</v>
      </c>
      <c r="H521" s="61">
        <v>2289</v>
      </c>
      <c r="I521" s="62">
        <v>3052.45830201953</v>
      </c>
    </row>
    <row r="522" spans="2:9" x14ac:dyDescent="0.35">
      <c r="B522" s="56" t="s">
        <v>184</v>
      </c>
      <c r="C522" s="60" t="s">
        <v>1287</v>
      </c>
      <c r="D522" s="54"/>
      <c r="E522" s="54"/>
      <c r="F522" s="54"/>
      <c r="G522" s="54" t="s">
        <v>95</v>
      </c>
      <c r="H522" s="61">
        <v>1785</v>
      </c>
      <c r="I522" s="62">
        <v>1799.5572301757522</v>
      </c>
    </row>
    <row r="523" spans="2:9" x14ac:dyDescent="0.35">
      <c r="B523" s="56" t="s">
        <v>185</v>
      </c>
      <c r="C523" s="60" t="s">
        <v>1288</v>
      </c>
      <c r="D523" s="54"/>
      <c r="E523" s="54"/>
      <c r="F523" s="54"/>
      <c r="G523" s="54" t="s">
        <v>95</v>
      </c>
      <c r="H523" s="61">
        <v>2400</v>
      </c>
      <c r="I523" s="62">
        <v>2533.589806869948</v>
      </c>
    </row>
    <row r="524" spans="2:9" x14ac:dyDescent="0.35">
      <c r="B524" s="56" t="s">
        <v>323</v>
      </c>
      <c r="C524" s="60" t="s">
        <v>1289</v>
      </c>
      <c r="D524" s="54"/>
      <c r="E524" s="54"/>
      <c r="F524" s="54"/>
      <c r="G524" s="54" t="s">
        <v>93</v>
      </c>
      <c r="H524" s="61">
        <v>1954</v>
      </c>
      <c r="I524" s="62">
        <v>2079.7223373622796</v>
      </c>
    </row>
    <row r="525" spans="2:9" x14ac:dyDescent="0.35">
      <c r="B525" s="56" t="s">
        <v>660</v>
      </c>
      <c r="C525" s="60" t="s">
        <v>1290</v>
      </c>
      <c r="D525" s="54"/>
      <c r="E525" s="54"/>
      <c r="F525" s="54"/>
      <c r="G525" s="54" t="s">
        <v>93</v>
      </c>
      <c r="H525" s="61">
        <v>3332</v>
      </c>
      <c r="I525" s="62">
        <v>3638.7556499228017</v>
      </c>
    </row>
    <row r="526" spans="2:9" x14ac:dyDescent="0.35">
      <c r="B526" s="56" t="s">
        <v>324</v>
      </c>
      <c r="C526" s="60" t="s">
        <v>1291</v>
      </c>
      <c r="D526" s="54"/>
      <c r="E526" s="54"/>
      <c r="F526" s="54"/>
      <c r="G526" s="54" t="s">
        <v>93</v>
      </c>
      <c r="H526" s="61">
        <v>2362</v>
      </c>
      <c r="I526" s="62">
        <v>3623.44107644423</v>
      </c>
    </row>
    <row r="527" spans="2:9" x14ac:dyDescent="0.35">
      <c r="B527" s="56" t="s">
        <v>325</v>
      </c>
      <c r="C527" s="60" t="s">
        <v>1292</v>
      </c>
      <c r="D527" s="54"/>
      <c r="E527" s="54"/>
      <c r="F527" s="54"/>
      <c r="G527" s="54" t="s">
        <v>95</v>
      </c>
      <c r="H527" s="61">
        <v>3390</v>
      </c>
      <c r="I527" s="62">
        <v>3405.1915247705983</v>
      </c>
    </row>
    <row r="528" spans="2:9" x14ac:dyDescent="0.35">
      <c r="B528" s="56" t="s">
        <v>326</v>
      </c>
      <c r="C528" s="60" t="s">
        <v>1293</v>
      </c>
      <c r="D528" s="54"/>
      <c r="E528" s="54"/>
      <c r="F528" s="54"/>
      <c r="G528" s="54" t="s">
        <v>93</v>
      </c>
      <c r="H528" s="61">
        <v>933</v>
      </c>
      <c r="I528" s="62">
        <v>2651.3456845798628</v>
      </c>
    </row>
    <row r="529" spans="2:9" x14ac:dyDescent="0.35">
      <c r="B529" s="56" t="s">
        <v>327</v>
      </c>
      <c r="C529" s="60" t="s">
        <v>1294</v>
      </c>
      <c r="D529" s="54"/>
      <c r="E529" s="54"/>
      <c r="F529" s="54"/>
      <c r="G529" s="54" t="s">
        <v>93</v>
      </c>
      <c r="H529" s="61">
        <v>5107</v>
      </c>
      <c r="I529" s="62">
        <v>6329.4531738426658</v>
      </c>
    </row>
    <row r="530" spans="2:9" x14ac:dyDescent="0.35">
      <c r="B530" s="56" t="s">
        <v>661</v>
      </c>
      <c r="C530" s="60" t="s">
        <v>1295</v>
      </c>
      <c r="D530" s="54"/>
      <c r="E530" s="54"/>
      <c r="F530" s="54"/>
      <c r="G530" s="54" t="s">
        <v>95</v>
      </c>
      <c r="H530" s="61">
        <v>2316</v>
      </c>
      <c r="I530" s="62">
        <v>5794.4394052482021</v>
      </c>
    </row>
    <row r="531" spans="2:9" x14ac:dyDescent="0.35">
      <c r="B531" s="56" t="s">
        <v>328</v>
      </c>
      <c r="C531" s="60" t="s">
        <v>1296</v>
      </c>
      <c r="D531" s="54"/>
      <c r="E531" s="54"/>
      <c r="F531" s="54"/>
      <c r="G531" s="54" t="s">
        <v>95</v>
      </c>
      <c r="H531" s="61">
        <v>601</v>
      </c>
      <c r="I531" s="62">
        <v>655.86133514399557</v>
      </c>
    </row>
    <row r="532" spans="2:9" x14ac:dyDescent="0.35">
      <c r="B532" s="56" t="s">
        <v>329</v>
      </c>
      <c r="C532" s="60" t="s">
        <v>1297</v>
      </c>
      <c r="D532" s="54"/>
      <c r="E532" s="54"/>
      <c r="F532" s="54"/>
      <c r="G532" s="54" t="s">
        <v>95</v>
      </c>
      <c r="H532" s="61">
        <v>4530</v>
      </c>
      <c r="I532" s="62">
        <v>4646.0386725994522</v>
      </c>
    </row>
    <row r="533" spans="2:9" x14ac:dyDescent="0.35">
      <c r="B533" s="56" t="s">
        <v>333</v>
      </c>
      <c r="C533" s="60" t="s">
        <v>1298</v>
      </c>
      <c r="D533" s="54"/>
      <c r="E533" s="54"/>
      <c r="F533" s="54"/>
      <c r="G533" s="54" t="s">
        <v>95</v>
      </c>
      <c r="H533" s="61">
        <v>3471</v>
      </c>
      <c r="I533" s="62">
        <v>3797.8447823672841</v>
      </c>
    </row>
    <row r="534" spans="2:9" x14ac:dyDescent="0.35">
      <c r="B534" s="56" t="s">
        <v>334</v>
      </c>
      <c r="C534" s="60" t="s">
        <v>1299</v>
      </c>
      <c r="D534" s="54"/>
      <c r="E534" s="54"/>
      <c r="F534" s="54"/>
      <c r="G534" s="54" t="s">
        <v>95</v>
      </c>
      <c r="H534" s="61">
        <v>1580</v>
      </c>
      <c r="I534" s="62">
        <v>1741.2600341788077</v>
      </c>
    </row>
    <row r="535" spans="2:9" x14ac:dyDescent="0.35">
      <c r="B535" s="56" t="s">
        <v>330</v>
      </c>
      <c r="C535" s="60" t="s">
        <v>1300</v>
      </c>
      <c r="D535" s="54"/>
      <c r="E535" s="54"/>
      <c r="F535" s="54"/>
      <c r="G535" s="54" t="s">
        <v>95</v>
      </c>
      <c r="H535" s="61">
        <v>1468</v>
      </c>
      <c r="I535" s="62">
        <v>3631.8085509592029</v>
      </c>
    </row>
    <row r="536" spans="2:9" x14ac:dyDescent="0.35">
      <c r="B536" s="56" t="s">
        <v>331</v>
      </c>
      <c r="C536" s="60" t="s">
        <v>1301</v>
      </c>
      <c r="D536" s="54"/>
      <c r="E536" s="54"/>
      <c r="F536" s="54"/>
      <c r="G536" s="54" t="s">
        <v>95</v>
      </c>
      <c r="H536" s="61">
        <v>802</v>
      </c>
      <c r="I536" s="62">
        <v>851.89502962103313</v>
      </c>
    </row>
    <row r="537" spans="2:9" ht="16" thickBot="1" x14ac:dyDescent="0.4">
      <c r="B537" s="72" t="s">
        <v>662</v>
      </c>
      <c r="C537" s="85" t="s">
        <v>1302</v>
      </c>
      <c r="D537" s="74"/>
      <c r="E537" s="74"/>
      <c r="F537" s="74"/>
      <c r="G537" s="74" t="s">
        <v>95</v>
      </c>
      <c r="H537" s="75">
        <v>3270</v>
      </c>
      <c r="I537" s="86">
        <v>3553.2940940727972</v>
      </c>
    </row>
    <row r="538" spans="2:9" x14ac:dyDescent="0.35">
      <c r="B538" s="64" t="s">
        <v>961</v>
      </c>
      <c r="C538" s="82" t="s">
        <v>962</v>
      </c>
      <c r="D538" s="66" t="s">
        <v>96</v>
      </c>
      <c r="E538" s="66" t="s">
        <v>691</v>
      </c>
      <c r="F538" s="66"/>
      <c r="G538" s="66" t="s">
        <v>96</v>
      </c>
      <c r="H538" s="83">
        <v>3277</v>
      </c>
      <c r="I538" s="81">
        <v>4228.3870967741932</v>
      </c>
    </row>
    <row r="539" spans="2:9" x14ac:dyDescent="0.35">
      <c r="B539" s="56" t="s">
        <v>195</v>
      </c>
      <c r="C539" s="60" t="s">
        <v>692</v>
      </c>
      <c r="D539" s="54" t="s">
        <v>692</v>
      </c>
      <c r="E539" s="54" t="s">
        <v>243</v>
      </c>
      <c r="F539" s="54"/>
      <c r="G539" s="54" t="s">
        <v>96</v>
      </c>
      <c r="H539" s="61">
        <v>779</v>
      </c>
      <c r="I539" s="69">
        <v>1021.5522727272728</v>
      </c>
    </row>
    <row r="540" spans="2:9" x14ac:dyDescent="0.35">
      <c r="B540" s="56" t="s">
        <v>196</v>
      </c>
      <c r="C540" s="60" t="s">
        <v>693</v>
      </c>
      <c r="D540" s="54" t="s">
        <v>693</v>
      </c>
      <c r="E540" s="54" t="s">
        <v>243</v>
      </c>
      <c r="F540" s="54"/>
      <c r="G540" s="54" t="s">
        <v>96</v>
      </c>
      <c r="H540" s="61">
        <v>1015</v>
      </c>
      <c r="I540" s="69">
        <v>1050.5156537753223</v>
      </c>
    </row>
    <row r="541" spans="2:9" x14ac:dyDescent="0.35">
      <c r="B541" s="56" t="s">
        <v>197</v>
      </c>
      <c r="C541" s="60" t="s">
        <v>694</v>
      </c>
      <c r="D541" s="54" t="s">
        <v>694</v>
      </c>
      <c r="E541" s="54" t="s">
        <v>243</v>
      </c>
      <c r="F541" s="54"/>
      <c r="G541" s="54" t="s">
        <v>97</v>
      </c>
      <c r="H541" s="61">
        <v>1099</v>
      </c>
      <c r="I541" s="69">
        <v>1180.2098298642823</v>
      </c>
    </row>
    <row r="542" spans="2:9" x14ac:dyDescent="0.35">
      <c r="B542" s="56" t="s">
        <v>198</v>
      </c>
      <c r="C542" s="60" t="s">
        <v>97</v>
      </c>
      <c r="D542" s="54" t="s">
        <v>97</v>
      </c>
      <c r="E542" s="54" t="s">
        <v>243</v>
      </c>
      <c r="F542" s="54"/>
      <c r="G542" s="54" t="s">
        <v>97</v>
      </c>
      <c r="H542" s="61">
        <v>3474</v>
      </c>
      <c r="I542" s="69">
        <v>4520.6538461538457</v>
      </c>
    </row>
    <row r="543" spans="2:9" x14ac:dyDescent="0.35">
      <c r="B543" s="56" t="s">
        <v>199</v>
      </c>
      <c r="C543" s="60" t="s">
        <v>695</v>
      </c>
      <c r="D543" s="54" t="s">
        <v>695</v>
      </c>
      <c r="E543" s="54" t="s">
        <v>243</v>
      </c>
      <c r="F543" s="54"/>
      <c r="G543" s="54" t="s">
        <v>97</v>
      </c>
      <c r="H543" s="61">
        <v>377</v>
      </c>
      <c r="I543" s="69">
        <v>400.62220230682431</v>
      </c>
    </row>
    <row r="544" spans="2:9" x14ac:dyDescent="0.35">
      <c r="B544" s="56" t="s">
        <v>200</v>
      </c>
      <c r="C544" s="60" t="s">
        <v>696</v>
      </c>
      <c r="D544" s="54" t="s">
        <v>696</v>
      </c>
      <c r="E544" s="54" t="s">
        <v>243</v>
      </c>
      <c r="F544" s="54"/>
      <c r="G544" s="54" t="s">
        <v>96</v>
      </c>
      <c r="H544" s="61">
        <v>170</v>
      </c>
      <c r="I544" s="69">
        <v>178.18401846613224</v>
      </c>
    </row>
    <row r="545" spans="2:9" x14ac:dyDescent="0.35">
      <c r="B545" s="56" t="s">
        <v>201</v>
      </c>
      <c r="C545" s="60" t="s">
        <v>697</v>
      </c>
      <c r="D545" s="54" t="s">
        <v>697</v>
      </c>
      <c r="E545" s="54" t="s">
        <v>243</v>
      </c>
      <c r="F545" s="54"/>
      <c r="G545" s="54" t="s">
        <v>97</v>
      </c>
      <c r="H545" s="61">
        <v>853</v>
      </c>
      <c r="I545" s="69">
        <v>1322.4127310061601</v>
      </c>
    </row>
    <row r="546" spans="2:9" x14ac:dyDescent="0.35">
      <c r="B546" s="56" t="s">
        <v>663</v>
      </c>
      <c r="C546" s="60" t="s">
        <v>963</v>
      </c>
      <c r="D546" s="54" t="s">
        <v>698</v>
      </c>
      <c r="E546" s="54" t="s">
        <v>699</v>
      </c>
      <c r="F546" s="54"/>
      <c r="G546" s="54" t="s">
        <v>700</v>
      </c>
      <c r="H546" s="61">
        <v>537</v>
      </c>
      <c r="I546" s="69">
        <v>573.21155064042307</v>
      </c>
    </row>
    <row r="547" spans="2:9" x14ac:dyDescent="0.35">
      <c r="B547" s="56" t="s">
        <v>664</v>
      </c>
      <c r="C547" s="60" t="s">
        <v>964</v>
      </c>
      <c r="D547" s="54" t="s">
        <v>698</v>
      </c>
      <c r="E547" s="54" t="s">
        <v>701</v>
      </c>
      <c r="F547" s="54"/>
      <c r="G547" s="54" t="s">
        <v>700</v>
      </c>
      <c r="H547" s="61">
        <v>1620</v>
      </c>
      <c r="I547" s="69">
        <v>1724.6878422782038</v>
      </c>
    </row>
    <row r="548" spans="2:9" x14ac:dyDescent="0.35">
      <c r="B548" s="56" t="s">
        <v>203</v>
      </c>
      <c r="C548" s="60" t="s">
        <v>702</v>
      </c>
      <c r="D548" s="54" t="s">
        <v>702</v>
      </c>
      <c r="E548" s="54" t="s">
        <v>243</v>
      </c>
      <c r="F548" s="54"/>
      <c r="G548" s="54" t="s">
        <v>700</v>
      </c>
      <c r="H548" s="61">
        <v>843</v>
      </c>
      <c r="I548" s="69">
        <v>953.11349036402567</v>
      </c>
    </row>
    <row r="549" spans="2:9" x14ac:dyDescent="0.35">
      <c r="B549" s="56" t="s">
        <v>204</v>
      </c>
      <c r="C549" s="60" t="s">
        <v>703</v>
      </c>
      <c r="D549" s="54" t="s">
        <v>703</v>
      </c>
      <c r="E549" s="54" t="s">
        <v>243</v>
      </c>
      <c r="F549" s="54"/>
      <c r="G549" s="54" t="s">
        <v>700</v>
      </c>
      <c r="H549" s="61">
        <v>856</v>
      </c>
      <c r="I549" s="69">
        <v>909.5</v>
      </c>
    </row>
    <row r="550" spans="2:9" x14ac:dyDescent="0.35">
      <c r="B550" s="56" t="s">
        <v>205</v>
      </c>
      <c r="C550" s="60" t="s">
        <v>704</v>
      </c>
      <c r="D550" s="54" t="s">
        <v>704</v>
      </c>
      <c r="E550" s="54" t="s">
        <v>243</v>
      </c>
      <c r="F550" s="54"/>
      <c r="G550" s="54" t="s">
        <v>700</v>
      </c>
      <c r="H550" s="61">
        <v>548</v>
      </c>
      <c r="I550" s="69">
        <v>548</v>
      </c>
    </row>
    <row r="551" spans="2:9" x14ac:dyDescent="0.35">
      <c r="B551" s="56" t="s">
        <v>206</v>
      </c>
      <c r="C551" s="60" t="s">
        <v>705</v>
      </c>
      <c r="D551" s="54" t="s">
        <v>705</v>
      </c>
      <c r="E551" s="54" t="s">
        <v>243</v>
      </c>
      <c r="F551" s="54"/>
      <c r="G551" s="54" t="s">
        <v>700</v>
      </c>
      <c r="H551" s="61">
        <v>113</v>
      </c>
      <c r="I551" s="69">
        <v>127.58735022250896</v>
      </c>
    </row>
    <row r="552" spans="2:9" x14ac:dyDescent="0.35">
      <c r="B552" s="56" t="s">
        <v>207</v>
      </c>
      <c r="C552" s="60" t="s">
        <v>706</v>
      </c>
      <c r="D552" s="54" t="s">
        <v>706</v>
      </c>
      <c r="E552" s="54" t="s">
        <v>243</v>
      </c>
      <c r="F552" s="54"/>
      <c r="G552" s="54" t="s">
        <v>700</v>
      </c>
      <c r="H552" s="61">
        <v>1550</v>
      </c>
      <c r="I552" s="69">
        <v>1785.3971962616822</v>
      </c>
    </row>
    <row r="553" spans="2:9" x14ac:dyDescent="0.35">
      <c r="B553" s="56" t="s">
        <v>665</v>
      </c>
      <c r="C553" s="60" t="e">
        <v>#N/A</v>
      </c>
      <c r="D553" s="54" t="s">
        <v>707</v>
      </c>
      <c r="E553" s="54" t="s">
        <v>243</v>
      </c>
      <c r="F553" s="54"/>
      <c r="G553" s="54" t="s">
        <v>96</v>
      </c>
      <c r="H553" s="61">
        <v>90</v>
      </c>
      <c r="I553" s="69">
        <v>95.532613167901232</v>
      </c>
    </row>
    <row r="554" spans="2:9" x14ac:dyDescent="0.35">
      <c r="B554" s="56" t="s">
        <v>666</v>
      </c>
      <c r="C554" s="60" t="s">
        <v>708</v>
      </c>
      <c r="D554" s="54" t="s">
        <v>708</v>
      </c>
      <c r="E554" s="54" t="s">
        <v>243</v>
      </c>
      <c r="F554" s="54"/>
      <c r="G554" s="54" t="s">
        <v>96</v>
      </c>
      <c r="H554" s="61">
        <v>417</v>
      </c>
      <c r="I554" s="69">
        <v>465.48837209302326</v>
      </c>
    </row>
    <row r="555" spans="2:9" x14ac:dyDescent="0.35">
      <c r="B555" s="56" t="s">
        <v>209</v>
      </c>
      <c r="C555" s="60" t="s">
        <v>709</v>
      </c>
      <c r="D555" s="54" t="s">
        <v>709</v>
      </c>
      <c r="E555" s="54" t="s">
        <v>243</v>
      </c>
      <c r="F555" s="54"/>
      <c r="G555" s="54" t="s">
        <v>96</v>
      </c>
      <c r="H555" s="61">
        <v>445</v>
      </c>
      <c r="I555" s="69">
        <v>463.06273062730628</v>
      </c>
    </row>
    <row r="556" spans="2:9" x14ac:dyDescent="0.35">
      <c r="B556" s="56" t="s">
        <v>667</v>
      </c>
      <c r="C556" s="60" t="s">
        <v>965</v>
      </c>
      <c r="D556" s="54" t="s">
        <v>96</v>
      </c>
      <c r="E556" s="54" t="s">
        <v>710</v>
      </c>
      <c r="F556" s="54"/>
      <c r="G556" s="54" t="s">
        <v>96</v>
      </c>
      <c r="H556" s="61">
        <v>3005</v>
      </c>
      <c r="I556" s="69">
        <v>3169.161119438962</v>
      </c>
    </row>
    <row r="557" spans="2:9" x14ac:dyDescent="0.35">
      <c r="B557" s="56" t="s">
        <v>668</v>
      </c>
      <c r="C557" s="60" t="s">
        <v>966</v>
      </c>
      <c r="D557" s="54" t="s">
        <v>96</v>
      </c>
      <c r="E557" s="54" t="s">
        <v>711</v>
      </c>
      <c r="F557" s="54"/>
      <c r="G557" s="54" t="s">
        <v>96</v>
      </c>
      <c r="H557" s="61">
        <v>1797</v>
      </c>
      <c r="I557" s="69">
        <v>2007.9381720430108</v>
      </c>
    </row>
    <row r="558" spans="2:9" x14ac:dyDescent="0.35">
      <c r="B558" s="56" t="s">
        <v>669</v>
      </c>
      <c r="C558" s="60" t="s">
        <v>967</v>
      </c>
      <c r="D558" s="54" t="s">
        <v>96</v>
      </c>
      <c r="E558" s="54" t="s">
        <v>712</v>
      </c>
      <c r="F558" s="54"/>
      <c r="G558" s="54" t="s">
        <v>96</v>
      </c>
      <c r="H558" s="61">
        <v>3478</v>
      </c>
      <c r="I558" s="69">
        <v>3518.7383906143777</v>
      </c>
    </row>
    <row r="559" spans="2:9" x14ac:dyDescent="0.35">
      <c r="B559" s="56" t="s">
        <v>670</v>
      </c>
      <c r="C559" s="60" t="s">
        <v>968</v>
      </c>
      <c r="D559" s="54" t="s">
        <v>713</v>
      </c>
      <c r="E559" s="54" t="s">
        <v>714</v>
      </c>
      <c r="F559" s="54"/>
      <c r="G559" s="54" t="s">
        <v>700</v>
      </c>
      <c r="H559" s="61">
        <v>2707</v>
      </c>
      <c r="I559" s="69">
        <v>3302.2565445026175</v>
      </c>
    </row>
    <row r="560" spans="2:9" x14ac:dyDescent="0.35">
      <c r="B560" s="56" t="s">
        <v>671</v>
      </c>
      <c r="C560" s="60" t="s">
        <v>969</v>
      </c>
      <c r="D560" s="54" t="s">
        <v>713</v>
      </c>
      <c r="E560" s="54" t="s">
        <v>715</v>
      </c>
      <c r="F560" s="54"/>
      <c r="G560" s="54" t="s">
        <v>700</v>
      </c>
      <c r="H560" s="61">
        <v>3383</v>
      </c>
      <c r="I560" s="69">
        <v>4143.794602698651</v>
      </c>
    </row>
    <row r="561" spans="2:9" x14ac:dyDescent="0.35">
      <c r="B561" s="56" t="s">
        <v>672</v>
      </c>
      <c r="C561" s="60" t="s">
        <v>716</v>
      </c>
      <c r="D561" s="54" t="s">
        <v>716</v>
      </c>
      <c r="E561" s="54" t="s">
        <v>243</v>
      </c>
      <c r="F561" s="54"/>
      <c r="G561" s="54" t="s">
        <v>700</v>
      </c>
      <c r="H561" s="61">
        <v>479</v>
      </c>
      <c r="I561" s="69">
        <v>562.91240875912411</v>
      </c>
    </row>
    <row r="562" spans="2:9" x14ac:dyDescent="0.35">
      <c r="B562" s="56" t="s">
        <v>673</v>
      </c>
      <c r="C562" s="60" t="s">
        <v>717</v>
      </c>
      <c r="D562" s="54" t="s">
        <v>717</v>
      </c>
      <c r="E562" s="54" t="s">
        <v>243</v>
      </c>
      <c r="F562" s="54"/>
      <c r="G562" s="54" t="s">
        <v>97</v>
      </c>
      <c r="H562" s="61">
        <v>998</v>
      </c>
      <c r="I562" s="69">
        <v>1020.4269662921348</v>
      </c>
    </row>
    <row r="563" spans="2:9" x14ac:dyDescent="0.35">
      <c r="B563" s="56" t="s">
        <v>674</v>
      </c>
      <c r="C563" s="60" t="s">
        <v>718</v>
      </c>
      <c r="D563" s="54" t="s">
        <v>718</v>
      </c>
      <c r="E563" s="54" t="s">
        <v>243</v>
      </c>
      <c r="F563" s="54"/>
      <c r="G563" s="54" t="s">
        <v>97</v>
      </c>
      <c r="H563" s="61">
        <v>139</v>
      </c>
      <c r="I563" s="69">
        <v>145.4044176388299</v>
      </c>
    </row>
    <row r="564" spans="2:9" x14ac:dyDescent="0.35">
      <c r="B564" s="56" t="s">
        <v>675</v>
      </c>
      <c r="C564" s="60" t="s">
        <v>719</v>
      </c>
      <c r="D564" s="54" t="s">
        <v>719</v>
      </c>
      <c r="E564" s="54" t="s">
        <v>243</v>
      </c>
      <c r="F564" s="54"/>
      <c r="G564" s="54" t="s">
        <v>97</v>
      </c>
      <c r="H564" s="61">
        <v>671</v>
      </c>
      <c r="I564" s="69">
        <v>729.19897959183675</v>
      </c>
    </row>
    <row r="565" spans="2:9" x14ac:dyDescent="0.35">
      <c r="B565" s="56" t="s">
        <v>676</v>
      </c>
      <c r="C565" s="60" t="s">
        <v>970</v>
      </c>
      <c r="D565" s="54" t="s">
        <v>720</v>
      </c>
      <c r="E565" s="54" t="s">
        <v>721</v>
      </c>
      <c r="F565" s="54"/>
      <c r="G565" s="54" t="s">
        <v>97</v>
      </c>
      <c r="H565" s="61">
        <v>3651</v>
      </c>
      <c r="I565" s="69">
        <v>4177.9163108454313</v>
      </c>
    </row>
    <row r="566" spans="2:9" x14ac:dyDescent="0.35">
      <c r="B566" s="56" t="s">
        <v>677</v>
      </c>
      <c r="C566" s="60" t="s">
        <v>971</v>
      </c>
      <c r="D566" s="54" t="s">
        <v>720</v>
      </c>
      <c r="E566" s="54" t="s">
        <v>722</v>
      </c>
      <c r="F566" s="54"/>
      <c r="G566" s="54" t="s">
        <v>97</v>
      </c>
      <c r="H566" s="61">
        <v>3203</v>
      </c>
      <c r="I566" s="69">
        <v>3263.0938086303941</v>
      </c>
    </row>
    <row r="567" spans="2:9" x14ac:dyDescent="0.35">
      <c r="B567" s="56" t="s">
        <v>678</v>
      </c>
      <c r="C567" s="60" t="s">
        <v>723</v>
      </c>
      <c r="D567" s="54" t="s">
        <v>723</v>
      </c>
      <c r="E567" s="54" t="s">
        <v>243</v>
      </c>
      <c r="F567" s="54"/>
      <c r="G567" s="54" t="s">
        <v>96</v>
      </c>
      <c r="H567" s="61">
        <v>922</v>
      </c>
      <c r="I567" s="69">
        <v>939.6553191489362</v>
      </c>
    </row>
    <row r="568" spans="2:9" x14ac:dyDescent="0.35">
      <c r="B568" s="56" t="s">
        <v>679</v>
      </c>
      <c r="C568" s="60" t="s">
        <v>724</v>
      </c>
      <c r="D568" s="54" t="s">
        <v>724</v>
      </c>
      <c r="E568" s="54" t="s">
        <v>243</v>
      </c>
      <c r="F568" s="54"/>
      <c r="G568" s="54" t="s">
        <v>97</v>
      </c>
      <c r="H568" s="61">
        <v>92</v>
      </c>
      <c r="I568" s="69">
        <v>99.018031742989294</v>
      </c>
    </row>
    <row r="569" spans="2:9" x14ac:dyDescent="0.35">
      <c r="B569" s="56" t="s">
        <v>680</v>
      </c>
      <c r="C569" s="60" t="s">
        <v>725</v>
      </c>
      <c r="D569" s="54" t="s">
        <v>725</v>
      </c>
      <c r="E569" s="54" t="s">
        <v>243</v>
      </c>
      <c r="F569" s="54"/>
      <c r="G569" s="54" t="s">
        <v>700</v>
      </c>
      <c r="H569" s="61">
        <v>586</v>
      </c>
      <c r="I569" s="69">
        <v>650.33827893175078</v>
      </c>
    </row>
    <row r="570" spans="2:9" x14ac:dyDescent="0.35">
      <c r="B570" s="56" t="s">
        <v>681</v>
      </c>
      <c r="C570" s="60" t="s">
        <v>726</v>
      </c>
      <c r="D570" s="54" t="s">
        <v>726</v>
      </c>
      <c r="E570" s="54" t="s">
        <v>243</v>
      </c>
      <c r="F570" s="54"/>
      <c r="G570" s="54" t="s">
        <v>700</v>
      </c>
      <c r="H570" s="61">
        <v>275</v>
      </c>
      <c r="I570" s="69">
        <v>291.14194094404007</v>
      </c>
    </row>
    <row r="571" spans="2:9" x14ac:dyDescent="0.35">
      <c r="B571" s="56" t="s">
        <v>682</v>
      </c>
      <c r="C571" s="60" t="s">
        <v>972</v>
      </c>
      <c r="D571" s="54" t="s">
        <v>727</v>
      </c>
      <c r="E571" s="54" t="s">
        <v>243</v>
      </c>
      <c r="F571" s="54"/>
      <c r="G571" s="54" t="s">
        <v>700</v>
      </c>
      <c r="H571" s="61">
        <v>661</v>
      </c>
      <c r="I571" s="69">
        <v>836.91129032258061</v>
      </c>
    </row>
    <row r="572" spans="2:9" x14ac:dyDescent="0.35">
      <c r="B572" s="56" t="s">
        <v>683</v>
      </c>
      <c r="C572" s="60" t="s">
        <v>973</v>
      </c>
      <c r="D572" s="54" t="s">
        <v>727</v>
      </c>
      <c r="E572" s="54" t="s">
        <v>243</v>
      </c>
      <c r="F572" s="54"/>
      <c r="G572" s="54" t="s">
        <v>700</v>
      </c>
      <c r="H572" s="61">
        <v>1705</v>
      </c>
      <c r="I572" s="69">
        <v>1725.6098901098901</v>
      </c>
    </row>
    <row r="573" spans="2:9" x14ac:dyDescent="0.35">
      <c r="B573" s="56" t="s">
        <v>684</v>
      </c>
      <c r="C573" s="60" t="s">
        <v>728</v>
      </c>
      <c r="D573" s="54" t="s">
        <v>728</v>
      </c>
      <c r="E573" s="54" t="s">
        <v>243</v>
      </c>
      <c r="F573" s="54"/>
      <c r="G573" s="54" t="s">
        <v>700</v>
      </c>
      <c r="H573" s="61">
        <v>155</v>
      </c>
      <c r="I573" s="69">
        <v>321.34146341463418</v>
      </c>
    </row>
    <row r="574" spans="2:9" x14ac:dyDescent="0.35">
      <c r="B574" s="56" t="s">
        <v>685</v>
      </c>
      <c r="C574" s="60" t="s">
        <v>729</v>
      </c>
      <c r="D574" s="54" t="s">
        <v>729</v>
      </c>
      <c r="E574" s="54" t="s">
        <v>243</v>
      </c>
      <c r="F574" s="54"/>
      <c r="G574" s="54" t="s">
        <v>97</v>
      </c>
      <c r="H574" s="61">
        <v>1017</v>
      </c>
      <c r="I574" s="69">
        <v>1367.5110356536502</v>
      </c>
    </row>
    <row r="575" spans="2:9" x14ac:dyDescent="0.35">
      <c r="B575" s="56" t="s">
        <v>686</v>
      </c>
      <c r="C575" s="60" t="s">
        <v>974</v>
      </c>
      <c r="D575" s="54" t="s">
        <v>730</v>
      </c>
      <c r="E575" s="54" t="s">
        <v>731</v>
      </c>
      <c r="F575" s="54"/>
      <c r="G575" s="54" t="s">
        <v>97</v>
      </c>
      <c r="H575" s="61">
        <v>1059</v>
      </c>
      <c r="I575" s="69">
        <v>1135.2393781972228</v>
      </c>
    </row>
    <row r="576" spans="2:9" x14ac:dyDescent="0.35">
      <c r="B576" s="56" t="s">
        <v>687</v>
      </c>
      <c r="C576" s="60" t="s">
        <v>732</v>
      </c>
      <c r="D576" s="54" t="s">
        <v>732</v>
      </c>
      <c r="E576" s="54" t="s">
        <v>243</v>
      </c>
      <c r="F576" s="54"/>
      <c r="G576" s="54" t="s">
        <v>700</v>
      </c>
      <c r="H576" s="61">
        <v>128</v>
      </c>
      <c r="I576" s="69">
        <v>134.59422756187064</v>
      </c>
    </row>
    <row r="577" spans="2:9" x14ac:dyDescent="0.35">
      <c r="B577" s="56" t="s">
        <v>688</v>
      </c>
      <c r="C577" s="60" t="s">
        <v>733</v>
      </c>
      <c r="D577" s="54" t="s">
        <v>733</v>
      </c>
      <c r="E577" s="54" t="s">
        <v>243</v>
      </c>
      <c r="F577" s="54"/>
      <c r="G577" s="54" t="s">
        <v>700</v>
      </c>
      <c r="H577" s="61">
        <v>314</v>
      </c>
      <c r="I577" s="69">
        <v>334.36820317417994</v>
      </c>
    </row>
    <row r="578" spans="2:9" x14ac:dyDescent="0.35">
      <c r="B578" s="56" t="s">
        <v>689</v>
      </c>
      <c r="C578" s="60" t="s">
        <v>730</v>
      </c>
      <c r="D578" s="54" t="s">
        <v>730</v>
      </c>
      <c r="E578" s="54" t="s">
        <v>734</v>
      </c>
      <c r="F578" s="54"/>
      <c r="G578" s="54" t="s">
        <v>97</v>
      </c>
      <c r="H578" s="61">
        <v>1913</v>
      </c>
      <c r="I578" s="69">
        <v>2274.9189189189187</v>
      </c>
    </row>
    <row r="579" spans="2:9" ht="16" thickBot="1" x14ac:dyDescent="0.4">
      <c r="B579" s="72" t="s">
        <v>690</v>
      </c>
      <c r="C579" s="85" t="s">
        <v>735</v>
      </c>
      <c r="D579" s="74" t="s">
        <v>735</v>
      </c>
      <c r="E579" s="74" t="s">
        <v>243</v>
      </c>
      <c r="F579" s="74"/>
      <c r="G579" s="74" t="s">
        <v>97</v>
      </c>
      <c r="H579" s="75">
        <v>303</v>
      </c>
      <c r="I579" s="76">
        <v>323.55653294784508</v>
      </c>
    </row>
    <row r="580" spans="2:9" x14ac:dyDescent="0.35">
      <c r="B580" s="64" t="s">
        <v>195</v>
      </c>
      <c r="C580" s="82"/>
      <c r="D580" s="66" t="s">
        <v>741</v>
      </c>
      <c r="E580" s="66" t="s">
        <v>243</v>
      </c>
      <c r="F580" s="66"/>
      <c r="G580" s="66" t="s">
        <v>101</v>
      </c>
      <c r="H580" s="83">
        <v>127</v>
      </c>
      <c r="I580" s="81">
        <v>137.55589741919331</v>
      </c>
    </row>
    <row r="581" spans="2:9" x14ac:dyDescent="0.35">
      <c r="B581" s="56" t="s">
        <v>196</v>
      </c>
      <c r="C581" s="60"/>
      <c r="D581" s="54" t="s">
        <v>742</v>
      </c>
      <c r="E581" s="54" t="s">
        <v>743</v>
      </c>
      <c r="F581" s="54"/>
      <c r="G581" s="54" t="s">
        <v>101</v>
      </c>
      <c r="H581" s="61">
        <v>1577</v>
      </c>
      <c r="I581" s="69">
        <v>1662.9178376038394</v>
      </c>
    </row>
    <row r="582" spans="2:9" x14ac:dyDescent="0.35">
      <c r="B582" s="56" t="s">
        <v>197</v>
      </c>
      <c r="C582" s="60"/>
      <c r="D582" s="54" t="s">
        <v>742</v>
      </c>
      <c r="E582" s="54" t="s">
        <v>744</v>
      </c>
      <c r="F582" s="54"/>
      <c r="G582" s="54" t="s">
        <v>101</v>
      </c>
      <c r="H582" s="61">
        <v>1372</v>
      </c>
      <c r="I582" s="69">
        <v>1462.7078288460093</v>
      </c>
    </row>
    <row r="583" spans="2:9" x14ac:dyDescent="0.35">
      <c r="B583" s="56" t="s">
        <v>198</v>
      </c>
      <c r="C583" s="60"/>
      <c r="D583" s="54" t="s">
        <v>742</v>
      </c>
      <c r="E583" s="54" t="s">
        <v>745</v>
      </c>
      <c r="F583" s="54"/>
      <c r="G583" s="54" t="s">
        <v>101</v>
      </c>
      <c r="H583" s="61">
        <v>1858</v>
      </c>
      <c r="I583" s="69">
        <v>1981.8666666666666</v>
      </c>
    </row>
    <row r="584" spans="2:9" x14ac:dyDescent="0.35">
      <c r="B584" s="56" t="s">
        <v>199</v>
      </c>
      <c r="C584" s="60"/>
      <c r="D584" s="54" t="s">
        <v>746</v>
      </c>
      <c r="E584" s="54" t="s">
        <v>747</v>
      </c>
      <c r="F584" s="54"/>
      <c r="G584" s="54" t="s">
        <v>101</v>
      </c>
      <c r="H584" s="61">
        <v>789</v>
      </c>
      <c r="I584" s="69">
        <v>834.78830357015408</v>
      </c>
    </row>
    <row r="585" spans="2:9" x14ac:dyDescent="0.35">
      <c r="B585" s="56" t="s">
        <v>115</v>
      </c>
      <c r="C585" s="60"/>
      <c r="D585" s="54" t="s">
        <v>746</v>
      </c>
      <c r="E585" s="54" t="s">
        <v>746</v>
      </c>
      <c r="F585" s="54"/>
      <c r="G585" s="54" t="s">
        <v>101</v>
      </c>
      <c r="H585" s="61">
        <v>496</v>
      </c>
      <c r="I585" s="69">
        <v>528.51703785771724</v>
      </c>
    </row>
    <row r="586" spans="2:9" x14ac:dyDescent="0.35">
      <c r="B586" s="56" t="s">
        <v>118</v>
      </c>
      <c r="C586" s="60"/>
      <c r="D586" s="54" t="s">
        <v>748</v>
      </c>
      <c r="E586" s="54" t="s">
        <v>243</v>
      </c>
      <c r="F586" s="54"/>
      <c r="G586" s="54" t="s">
        <v>101</v>
      </c>
      <c r="H586" s="61">
        <v>105</v>
      </c>
      <c r="I586" s="69">
        <v>111.65641707856638</v>
      </c>
    </row>
    <row r="587" spans="2:9" x14ac:dyDescent="0.35">
      <c r="B587" s="56" t="s">
        <v>119</v>
      </c>
      <c r="C587" s="60"/>
      <c r="D587" s="54" t="s">
        <v>749</v>
      </c>
      <c r="E587" s="54" t="s">
        <v>101</v>
      </c>
      <c r="F587" s="54"/>
      <c r="G587" s="54" t="s">
        <v>101</v>
      </c>
      <c r="H587" s="61">
        <v>1296</v>
      </c>
      <c r="I587" s="69">
        <v>1393.3896500315586</v>
      </c>
    </row>
    <row r="588" spans="2:9" x14ac:dyDescent="0.35">
      <c r="B588" s="56" t="s">
        <v>120</v>
      </c>
      <c r="C588" s="60"/>
      <c r="D588" s="54" t="s">
        <v>749</v>
      </c>
      <c r="E588" s="54" t="s">
        <v>101</v>
      </c>
      <c r="F588" s="54"/>
      <c r="G588" s="54" t="s">
        <v>101</v>
      </c>
      <c r="H588" s="61">
        <v>1103</v>
      </c>
      <c r="I588" s="69">
        <v>1187.8461538461538</v>
      </c>
    </row>
    <row r="589" spans="2:9" x14ac:dyDescent="0.35">
      <c r="B589" s="56" t="s">
        <v>121</v>
      </c>
      <c r="C589" s="60"/>
      <c r="D589" s="54" t="s">
        <v>749</v>
      </c>
      <c r="E589" s="54" t="s">
        <v>101</v>
      </c>
      <c r="F589" s="54"/>
      <c r="G589" s="54" t="s">
        <v>101</v>
      </c>
      <c r="H589" s="61">
        <v>1838</v>
      </c>
      <c r="I589" s="69">
        <v>2031.3935376967688</v>
      </c>
    </row>
    <row r="590" spans="2:9" x14ac:dyDescent="0.35">
      <c r="B590" s="56" t="s">
        <v>146</v>
      </c>
      <c r="C590" s="60"/>
      <c r="D590" s="54" t="s">
        <v>750</v>
      </c>
      <c r="E590" s="54" t="s">
        <v>243</v>
      </c>
      <c r="F590" s="54"/>
      <c r="G590" s="54" t="s">
        <v>100</v>
      </c>
      <c r="H590" s="61">
        <v>1230</v>
      </c>
      <c r="I590" s="69">
        <v>1303.1004460119257</v>
      </c>
    </row>
    <row r="591" spans="2:9" x14ac:dyDescent="0.35">
      <c r="B591" s="56" t="s">
        <v>147</v>
      </c>
      <c r="C591" s="60"/>
      <c r="D591" s="54" t="s">
        <v>751</v>
      </c>
      <c r="E591" s="54" t="s">
        <v>243</v>
      </c>
      <c r="F591" s="54"/>
      <c r="G591" s="54" t="s">
        <v>100</v>
      </c>
      <c r="H591" s="61">
        <v>183</v>
      </c>
      <c r="I591" s="69">
        <v>198.80581651228772</v>
      </c>
    </row>
    <row r="592" spans="2:9" x14ac:dyDescent="0.35">
      <c r="B592" s="56" t="s">
        <v>148</v>
      </c>
      <c r="C592" s="60"/>
      <c r="D592" s="54" t="s">
        <v>752</v>
      </c>
      <c r="E592" s="54" t="s">
        <v>243</v>
      </c>
      <c r="F592" s="54"/>
      <c r="G592" s="54" t="s">
        <v>100</v>
      </c>
      <c r="H592" s="61">
        <v>519</v>
      </c>
      <c r="I592" s="69">
        <v>547.08443537104029</v>
      </c>
    </row>
    <row r="593" spans="2:9" x14ac:dyDescent="0.35">
      <c r="B593" s="56" t="s">
        <v>149</v>
      </c>
      <c r="C593" s="60"/>
      <c r="D593" s="54" t="s">
        <v>749</v>
      </c>
      <c r="E593" s="54" t="s">
        <v>100</v>
      </c>
      <c r="F593" s="54"/>
      <c r="G593" s="54" t="s">
        <v>101</v>
      </c>
      <c r="H593" s="61">
        <v>1255</v>
      </c>
      <c r="I593" s="69">
        <v>1297.1140939597315</v>
      </c>
    </row>
    <row r="594" spans="2:9" x14ac:dyDescent="0.35">
      <c r="B594" s="56" t="s">
        <v>150</v>
      </c>
      <c r="C594" s="60"/>
      <c r="D594" s="54" t="s">
        <v>749</v>
      </c>
      <c r="E594" s="54" t="s">
        <v>100</v>
      </c>
      <c r="F594" s="54"/>
      <c r="G594" s="54" t="s">
        <v>101</v>
      </c>
      <c r="H594" s="61">
        <v>1120</v>
      </c>
      <c r="I594" s="69">
        <v>1178.5021019278076</v>
      </c>
    </row>
    <row r="595" spans="2:9" x14ac:dyDescent="0.35">
      <c r="B595" s="56" t="s">
        <v>151</v>
      </c>
      <c r="C595" s="60"/>
      <c r="D595" s="54" t="s">
        <v>749</v>
      </c>
      <c r="E595" s="54" t="s">
        <v>100</v>
      </c>
      <c r="F595" s="54"/>
      <c r="G595" s="54" t="s">
        <v>101</v>
      </c>
      <c r="H595" s="61">
        <v>795</v>
      </c>
      <c r="I595" s="69">
        <v>1713.013856812933</v>
      </c>
    </row>
    <row r="596" spans="2:9" x14ac:dyDescent="0.35">
      <c r="B596" s="56" t="s">
        <v>156</v>
      </c>
      <c r="C596" s="60"/>
      <c r="D596" s="54" t="s">
        <v>753</v>
      </c>
      <c r="E596" s="54" t="s">
        <v>753</v>
      </c>
      <c r="F596" s="54"/>
      <c r="G596" s="54" t="s">
        <v>100</v>
      </c>
      <c r="H596" s="61">
        <v>1112</v>
      </c>
      <c r="I596" s="69">
        <v>1185.8370631669577</v>
      </c>
    </row>
    <row r="597" spans="2:9" x14ac:dyDescent="0.35">
      <c r="B597" s="56" t="s">
        <v>158</v>
      </c>
      <c r="C597" s="60"/>
      <c r="D597" s="54" t="s">
        <v>753</v>
      </c>
      <c r="E597" s="54" t="s">
        <v>753</v>
      </c>
      <c r="F597" s="54"/>
      <c r="G597" s="54" t="s">
        <v>100</v>
      </c>
      <c r="H597" s="61">
        <v>559</v>
      </c>
      <c r="I597" s="69">
        <v>591.86797807415689</v>
      </c>
    </row>
    <row r="598" spans="2:9" x14ac:dyDescent="0.35">
      <c r="B598" s="56" t="s">
        <v>159</v>
      </c>
      <c r="C598" s="60"/>
      <c r="D598" s="54" t="s">
        <v>754</v>
      </c>
      <c r="E598" s="54" t="s">
        <v>755</v>
      </c>
      <c r="F598" s="54"/>
      <c r="G598" s="54" t="s">
        <v>102</v>
      </c>
      <c r="H598" s="61">
        <v>1506</v>
      </c>
      <c r="I598" s="69">
        <v>1581.0248902088993</v>
      </c>
    </row>
    <row r="599" spans="2:9" x14ac:dyDescent="0.35">
      <c r="B599" s="56" t="s">
        <v>160</v>
      </c>
      <c r="C599" s="60"/>
      <c r="D599" s="54" t="s">
        <v>753</v>
      </c>
      <c r="E599" s="54" t="s">
        <v>756</v>
      </c>
      <c r="F599" s="54"/>
      <c r="G599" s="54" t="s">
        <v>102</v>
      </c>
      <c r="H599" s="61">
        <v>864</v>
      </c>
      <c r="I599" s="69">
        <v>1151.3614190687363</v>
      </c>
    </row>
    <row r="600" spans="2:9" x14ac:dyDescent="0.35">
      <c r="B600" s="56" t="s">
        <v>161</v>
      </c>
      <c r="C600" s="60"/>
      <c r="D600" s="54" t="s">
        <v>754</v>
      </c>
      <c r="E600" s="54" t="s">
        <v>755</v>
      </c>
      <c r="F600" s="54"/>
      <c r="G600" s="54" t="s">
        <v>102</v>
      </c>
      <c r="H600" s="61">
        <v>1176</v>
      </c>
      <c r="I600" s="69">
        <v>1285.2</v>
      </c>
    </row>
    <row r="601" spans="2:9" x14ac:dyDescent="0.35">
      <c r="B601" s="56" t="s">
        <v>323</v>
      </c>
      <c r="C601" s="60"/>
      <c r="D601" s="54" t="s">
        <v>757</v>
      </c>
      <c r="E601" s="54" t="s">
        <v>758</v>
      </c>
      <c r="F601" s="54"/>
      <c r="G601" s="54" t="s">
        <v>100</v>
      </c>
      <c r="H601" s="61">
        <v>1019</v>
      </c>
      <c r="I601" s="69">
        <v>1080.138493670152</v>
      </c>
    </row>
    <row r="602" spans="2:9" x14ac:dyDescent="0.35">
      <c r="B602" s="56" t="s">
        <v>660</v>
      </c>
      <c r="C602" s="60"/>
      <c r="D602" s="54" t="s">
        <v>753</v>
      </c>
      <c r="E602" s="54" t="s">
        <v>759</v>
      </c>
      <c r="F602" s="54"/>
      <c r="G602" s="54" t="s">
        <v>100</v>
      </c>
      <c r="H602" s="61">
        <v>271</v>
      </c>
      <c r="I602" s="69">
        <v>289.11753245489672</v>
      </c>
    </row>
    <row r="603" spans="2:9" x14ac:dyDescent="0.35">
      <c r="B603" s="56" t="s">
        <v>736</v>
      </c>
      <c r="C603" s="60"/>
      <c r="D603" s="54" t="s">
        <v>757</v>
      </c>
      <c r="E603" s="54" t="s">
        <v>758</v>
      </c>
      <c r="F603" s="54"/>
      <c r="G603" s="54" t="s">
        <v>100</v>
      </c>
      <c r="H603" s="61">
        <v>1150</v>
      </c>
      <c r="I603" s="69">
        <v>1217.7101990120843</v>
      </c>
    </row>
    <row r="604" spans="2:9" x14ac:dyDescent="0.35">
      <c r="B604" s="56" t="s">
        <v>737</v>
      </c>
      <c r="C604" s="60"/>
      <c r="D604" s="54" t="s">
        <v>757</v>
      </c>
      <c r="E604" s="54" t="s">
        <v>758</v>
      </c>
      <c r="F604" s="54"/>
      <c r="G604" s="54" t="s">
        <v>100</v>
      </c>
      <c r="H604" s="61">
        <v>2318</v>
      </c>
      <c r="I604" s="69">
        <v>2472.4662937339058</v>
      </c>
    </row>
    <row r="605" spans="2:9" x14ac:dyDescent="0.35">
      <c r="B605" s="56" t="s">
        <v>324</v>
      </c>
      <c r="C605" s="60"/>
      <c r="D605" s="54" t="s">
        <v>757</v>
      </c>
      <c r="E605" s="54" t="s">
        <v>760</v>
      </c>
      <c r="F605" s="54"/>
      <c r="G605" s="54" t="s">
        <v>100</v>
      </c>
      <c r="H605" s="61">
        <v>1339</v>
      </c>
      <c r="I605" s="69">
        <v>1439.9525234593302</v>
      </c>
    </row>
    <row r="606" spans="2:9" x14ac:dyDescent="0.35">
      <c r="B606" s="56" t="s">
        <v>325</v>
      </c>
      <c r="C606" s="60"/>
      <c r="D606" s="54" t="s">
        <v>757</v>
      </c>
      <c r="E606" s="54" t="s">
        <v>760</v>
      </c>
      <c r="F606" s="54"/>
      <c r="G606" s="54" t="s">
        <v>100</v>
      </c>
      <c r="H606" s="61">
        <v>3670</v>
      </c>
      <c r="I606" s="69">
        <v>3695.5543652919123</v>
      </c>
    </row>
    <row r="607" spans="2:9" x14ac:dyDescent="0.35">
      <c r="B607" s="56" t="s">
        <v>326</v>
      </c>
      <c r="C607" s="60"/>
      <c r="D607" s="54" t="s">
        <v>754</v>
      </c>
      <c r="E607" s="54" t="s">
        <v>761</v>
      </c>
      <c r="F607" s="54"/>
      <c r="G607" s="54" t="s">
        <v>102</v>
      </c>
      <c r="H607" s="61">
        <v>3309</v>
      </c>
      <c r="I607" s="69">
        <v>3528.8264966749334</v>
      </c>
    </row>
    <row r="608" spans="2:9" x14ac:dyDescent="0.35">
      <c r="B608" s="56" t="s">
        <v>327</v>
      </c>
      <c r="C608" s="60"/>
      <c r="D608" s="54" t="s">
        <v>754</v>
      </c>
      <c r="E608" s="54" t="s">
        <v>761</v>
      </c>
      <c r="F608" s="54"/>
      <c r="G608" s="54" t="s">
        <v>102</v>
      </c>
      <c r="H608" s="61">
        <v>1799</v>
      </c>
      <c r="I608" s="69">
        <v>1879.8539325842696</v>
      </c>
    </row>
    <row r="609" spans="2:9" x14ac:dyDescent="0.35">
      <c r="B609" s="56" t="s">
        <v>328</v>
      </c>
      <c r="C609" s="60"/>
      <c r="D609" s="54" t="s">
        <v>762</v>
      </c>
      <c r="E609" s="54" t="s">
        <v>657</v>
      </c>
      <c r="F609" s="54"/>
      <c r="G609" s="54" t="s">
        <v>102</v>
      </c>
      <c r="H609" s="61">
        <v>3124</v>
      </c>
      <c r="I609" s="69">
        <v>3205.3265421618562</v>
      </c>
    </row>
    <row r="610" spans="2:9" x14ac:dyDescent="0.35">
      <c r="B610" s="56" t="s">
        <v>329</v>
      </c>
      <c r="C610" s="60"/>
      <c r="D610" s="54" t="s">
        <v>762</v>
      </c>
      <c r="E610" s="54" t="s">
        <v>763</v>
      </c>
      <c r="F610" s="54"/>
      <c r="G610" s="54" t="s">
        <v>102</v>
      </c>
      <c r="H610" s="61">
        <v>261</v>
      </c>
      <c r="I610" s="69">
        <v>277.90993193328336</v>
      </c>
    </row>
    <row r="611" spans="2:9" x14ac:dyDescent="0.35">
      <c r="B611" s="56" t="s">
        <v>738</v>
      </c>
      <c r="C611" s="60"/>
      <c r="D611" s="54" t="s">
        <v>762</v>
      </c>
      <c r="E611" s="54" t="s">
        <v>763</v>
      </c>
      <c r="F611" s="54"/>
      <c r="G611" s="54" t="s">
        <v>102</v>
      </c>
      <c r="H611" s="61">
        <v>2273</v>
      </c>
      <c r="I611" s="69">
        <v>2298.9171091688427</v>
      </c>
    </row>
    <row r="612" spans="2:9" x14ac:dyDescent="0.35">
      <c r="B612" s="56" t="s">
        <v>333</v>
      </c>
      <c r="C612" s="60"/>
      <c r="D612" s="54" t="s">
        <v>764</v>
      </c>
      <c r="E612" s="54" t="s">
        <v>765</v>
      </c>
      <c r="F612" s="54"/>
      <c r="G612" s="54" t="s">
        <v>98</v>
      </c>
      <c r="H612" s="61">
        <v>2909</v>
      </c>
      <c r="I612" s="69">
        <v>2940.1331103678931</v>
      </c>
    </row>
    <row r="613" spans="2:9" x14ac:dyDescent="0.35">
      <c r="B613" s="56" t="s">
        <v>334</v>
      </c>
      <c r="C613" s="60"/>
      <c r="D613" s="54" t="s">
        <v>766</v>
      </c>
      <c r="E613" s="54" t="s">
        <v>243</v>
      </c>
      <c r="F613" s="54"/>
      <c r="G613" s="54" t="s">
        <v>98</v>
      </c>
      <c r="H613" s="61">
        <v>1204</v>
      </c>
      <c r="I613" s="69">
        <v>1923.800269905533</v>
      </c>
    </row>
    <row r="614" spans="2:9" x14ac:dyDescent="0.35">
      <c r="B614" s="56" t="s">
        <v>335</v>
      </c>
      <c r="C614" s="60"/>
      <c r="D614" s="54" t="s">
        <v>764</v>
      </c>
      <c r="E614" s="54" t="s">
        <v>767</v>
      </c>
      <c r="F614" s="54"/>
      <c r="G614" s="54" t="s">
        <v>99</v>
      </c>
      <c r="H614" s="61">
        <v>1270</v>
      </c>
      <c r="I614" s="69">
        <v>1358.8244047619048</v>
      </c>
    </row>
    <row r="615" spans="2:9" x14ac:dyDescent="0.35">
      <c r="B615" s="56" t="s">
        <v>330</v>
      </c>
      <c r="C615" s="60"/>
      <c r="D615" s="54" t="s">
        <v>764</v>
      </c>
      <c r="E615" s="54" t="s">
        <v>768</v>
      </c>
      <c r="F615" s="54"/>
      <c r="G615" s="54" t="s">
        <v>98</v>
      </c>
      <c r="H615" s="61">
        <v>2103</v>
      </c>
      <c r="I615" s="69">
        <v>2220.833142461966</v>
      </c>
    </row>
    <row r="616" spans="2:9" x14ac:dyDescent="0.35">
      <c r="B616" s="56" t="s">
        <v>331</v>
      </c>
      <c r="C616" s="60"/>
      <c r="D616" s="54" t="s">
        <v>764</v>
      </c>
      <c r="E616" s="54" t="s">
        <v>768</v>
      </c>
      <c r="F616" s="54"/>
      <c r="G616" s="54" t="s">
        <v>98</v>
      </c>
      <c r="H616" s="61">
        <v>1698</v>
      </c>
      <c r="I616" s="69">
        <v>1810.2632003216024</v>
      </c>
    </row>
    <row r="617" spans="2:9" x14ac:dyDescent="0.35">
      <c r="B617" s="56" t="s">
        <v>662</v>
      </c>
      <c r="C617" s="60"/>
      <c r="D617" s="54" t="s">
        <v>764</v>
      </c>
      <c r="E617" s="54" t="s">
        <v>769</v>
      </c>
      <c r="F617" s="54"/>
      <c r="G617" s="54" t="s">
        <v>99</v>
      </c>
      <c r="H617" s="61">
        <v>1429</v>
      </c>
      <c r="I617" s="69">
        <v>1463.7594594594595</v>
      </c>
    </row>
    <row r="618" spans="2:9" x14ac:dyDescent="0.35">
      <c r="B618" s="56" t="s">
        <v>332</v>
      </c>
      <c r="C618" s="60"/>
      <c r="D618" s="54" t="s">
        <v>764</v>
      </c>
      <c r="E618" s="54" t="s">
        <v>770</v>
      </c>
      <c r="F618" s="54"/>
      <c r="G618" s="54" t="s">
        <v>99</v>
      </c>
      <c r="H618" s="61">
        <v>2300</v>
      </c>
      <c r="I618" s="69">
        <v>2437.5109091641211</v>
      </c>
    </row>
    <row r="619" spans="2:9" x14ac:dyDescent="0.35">
      <c r="B619" s="56" t="s">
        <v>739</v>
      </c>
      <c r="C619" s="60"/>
      <c r="D619" s="54" t="s">
        <v>764</v>
      </c>
      <c r="E619" s="54" t="s">
        <v>770</v>
      </c>
      <c r="F619" s="54"/>
      <c r="G619" s="54" t="s">
        <v>99</v>
      </c>
      <c r="H619" s="61">
        <v>917</v>
      </c>
      <c r="I619" s="69">
        <v>970.23546730046507</v>
      </c>
    </row>
    <row r="620" spans="2:9" x14ac:dyDescent="0.35">
      <c r="B620" s="56" t="s">
        <v>740</v>
      </c>
      <c r="C620" s="60"/>
      <c r="D620" s="54" t="s">
        <v>764</v>
      </c>
      <c r="E620" s="54" t="s">
        <v>770</v>
      </c>
      <c r="F620" s="54"/>
      <c r="G620" s="54" t="s">
        <v>99</v>
      </c>
      <c r="H620" s="61">
        <v>1820</v>
      </c>
      <c r="I620" s="69">
        <v>1840.5649717514125</v>
      </c>
    </row>
    <row r="621" spans="2:9" x14ac:dyDescent="0.35">
      <c r="B621" s="56" t="s">
        <v>338</v>
      </c>
      <c r="C621" s="60"/>
      <c r="D621" s="54" t="s">
        <v>764</v>
      </c>
      <c r="E621" s="54" t="s">
        <v>771</v>
      </c>
      <c r="F621" s="54"/>
      <c r="G621" s="54" t="s">
        <v>98</v>
      </c>
      <c r="H621" s="61">
        <v>2984</v>
      </c>
      <c r="I621" s="69">
        <v>3143.0700064226075</v>
      </c>
    </row>
    <row r="622" spans="2:9" x14ac:dyDescent="0.35">
      <c r="B622" s="56" t="s">
        <v>339</v>
      </c>
      <c r="C622" s="60"/>
      <c r="D622" s="54" t="s">
        <v>764</v>
      </c>
      <c r="E622" s="54" t="s">
        <v>771</v>
      </c>
      <c r="F622" s="54"/>
      <c r="G622" s="54" t="s">
        <v>98</v>
      </c>
      <c r="H622" s="61">
        <v>2530</v>
      </c>
      <c r="I622" s="69">
        <v>2689.8506680230876</v>
      </c>
    </row>
    <row r="623" spans="2:9" x14ac:dyDescent="0.35">
      <c r="B623" s="56" t="s">
        <v>341</v>
      </c>
      <c r="C623" s="60"/>
      <c r="D623" s="54" t="s">
        <v>764</v>
      </c>
      <c r="E623" s="54" t="s">
        <v>772</v>
      </c>
      <c r="F623" s="54"/>
      <c r="G623" s="54" t="s">
        <v>99</v>
      </c>
      <c r="H623" s="61">
        <v>1754</v>
      </c>
      <c r="I623" s="69">
        <v>1859.2675673039107</v>
      </c>
    </row>
    <row r="624" spans="2:9" x14ac:dyDescent="0.35">
      <c r="B624" s="56" t="s">
        <v>342</v>
      </c>
      <c r="C624" s="60"/>
      <c r="D624" s="54" t="s">
        <v>764</v>
      </c>
      <c r="E624" s="54" t="s">
        <v>772</v>
      </c>
      <c r="F624" s="54"/>
      <c r="G624" s="54" t="s">
        <v>99</v>
      </c>
      <c r="H624" s="61">
        <v>1457</v>
      </c>
      <c r="I624" s="69">
        <v>1549.866064713719</v>
      </c>
    </row>
    <row r="625" spans="2:9" ht="16" thickBot="1" x14ac:dyDescent="0.4">
      <c r="B625" s="72" t="s">
        <v>343</v>
      </c>
      <c r="C625" s="85"/>
      <c r="D625" s="74" t="s">
        <v>764</v>
      </c>
      <c r="E625" s="74" t="s">
        <v>772</v>
      </c>
      <c r="F625" s="74"/>
      <c r="G625" s="74" t="s">
        <v>99</v>
      </c>
      <c r="H625" s="75">
        <v>1819</v>
      </c>
      <c r="I625" s="76">
        <v>1919.4760012144991</v>
      </c>
    </row>
    <row r="626" spans="2:9" x14ac:dyDescent="0.35">
      <c r="B626" s="64" t="s">
        <v>195</v>
      </c>
      <c r="C626" s="82"/>
      <c r="D626" s="66" t="s">
        <v>243</v>
      </c>
      <c r="E626" s="66" t="s">
        <v>243</v>
      </c>
      <c r="F626" s="66"/>
      <c r="G626" s="66" t="s">
        <v>105</v>
      </c>
      <c r="H626" s="83">
        <v>2274</v>
      </c>
      <c r="I626" s="81">
        <v>2450.0090902766401</v>
      </c>
    </row>
    <row r="627" spans="2:9" x14ac:dyDescent="0.35">
      <c r="B627" s="56" t="s">
        <v>196</v>
      </c>
      <c r="C627" s="60"/>
      <c r="D627" s="54" t="s">
        <v>243</v>
      </c>
      <c r="E627" s="54" t="s">
        <v>243</v>
      </c>
      <c r="F627" s="54"/>
      <c r="G627" s="54" t="s">
        <v>106</v>
      </c>
      <c r="H627" s="61">
        <v>183</v>
      </c>
      <c r="I627" s="69">
        <v>189.26759882231744</v>
      </c>
    </row>
    <row r="628" spans="2:9" x14ac:dyDescent="0.35">
      <c r="B628" s="56" t="s">
        <v>197</v>
      </c>
      <c r="C628" s="60"/>
      <c r="D628" s="54" t="s">
        <v>243</v>
      </c>
      <c r="E628" s="54" t="s">
        <v>243</v>
      </c>
      <c r="F628" s="54"/>
      <c r="G628" s="54" t="s">
        <v>106</v>
      </c>
      <c r="H628" s="61">
        <v>1349</v>
      </c>
      <c r="I628" s="69">
        <v>1454.1844314142791</v>
      </c>
    </row>
    <row r="629" spans="2:9" x14ac:dyDescent="0.35">
      <c r="B629" s="56" t="s">
        <v>198</v>
      </c>
      <c r="C629" s="60"/>
      <c r="D629" s="54" t="s">
        <v>243</v>
      </c>
      <c r="E629" s="54" t="s">
        <v>243</v>
      </c>
      <c r="F629" s="54"/>
      <c r="G629" s="54" t="s">
        <v>105</v>
      </c>
      <c r="H629" s="61">
        <v>293</v>
      </c>
      <c r="I629" s="69">
        <v>313.37052298209835</v>
      </c>
    </row>
    <row r="630" spans="2:9" x14ac:dyDescent="0.35">
      <c r="B630" s="56" t="s">
        <v>199</v>
      </c>
      <c r="C630" s="60"/>
      <c r="D630" s="54" t="s">
        <v>243</v>
      </c>
      <c r="E630" s="54" t="s">
        <v>243</v>
      </c>
      <c r="F630" s="54"/>
      <c r="G630" s="54" t="s">
        <v>109</v>
      </c>
      <c r="H630" s="61">
        <v>4571</v>
      </c>
      <c r="I630" s="69">
        <v>4916.5554249902079</v>
      </c>
    </row>
    <row r="631" spans="2:9" x14ac:dyDescent="0.35">
      <c r="B631" s="56" t="s">
        <v>200</v>
      </c>
      <c r="C631" s="60"/>
      <c r="D631" s="54" t="s">
        <v>243</v>
      </c>
      <c r="E631" s="54" t="s">
        <v>243</v>
      </c>
      <c r="F631" s="54"/>
      <c r="G631" s="54" t="s">
        <v>105</v>
      </c>
      <c r="H631" s="61">
        <v>4717</v>
      </c>
      <c r="I631" s="69">
        <v>4772.6906729634002</v>
      </c>
    </row>
    <row r="632" spans="2:9" x14ac:dyDescent="0.35">
      <c r="B632" s="56" t="s">
        <v>202</v>
      </c>
      <c r="C632" s="60"/>
      <c r="D632" s="54" t="s">
        <v>243</v>
      </c>
      <c r="E632" s="54" t="s">
        <v>243</v>
      </c>
      <c r="F632" s="54"/>
      <c r="G632" s="54" t="s">
        <v>104</v>
      </c>
      <c r="H632" s="61">
        <v>65</v>
      </c>
      <c r="I632" s="69">
        <v>70.556152323472418</v>
      </c>
    </row>
    <row r="633" spans="2:9" x14ac:dyDescent="0.35">
      <c r="B633" s="56" t="s">
        <v>203</v>
      </c>
      <c r="C633" s="60"/>
      <c r="D633" s="54" t="s">
        <v>243</v>
      </c>
      <c r="E633" s="54" t="s">
        <v>243</v>
      </c>
      <c r="F633" s="54"/>
      <c r="G633" s="54" t="s">
        <v>105</v>
      </c>
      <c r="H633" s="61">
        <v>1577</v>
      </c>
      <c r="I633" s="69">
        <v>1678.1978609625669</v>
      </c>
    </row>
    <row r="634" spans="2:9" x14ac:dyDescent="0.35">
      <c r="B634" s="56" t="s">
        <v>204</v>
      </c>
      <c r="C634" s="60"/>
      <c r="D634" s="54" t="s">
        <v>243</v>
      </c>
      <c r="E634" s="54" t="s">
        <v>243</v>
      </c>
      <c r="F634" s="54"/>
      <c r="G634" s="54" t="s">
        <v>106</v>
      </c>
      <c r="H634" s="61">
        <v>52</v>
      </c>
      <c r="I634" s="69">
        <v>54.579352341000721</v>
      </c>
    </row>
    <row r="635" spans="2:9" x14ac:dyDescent="0.35">
      <c r="B635" s="56" t="s">
        <v>205</v>
      </c>
      <c r="C635" s="60"/>
      <c r="D635" s="54" t="s">
        <v>243</v>
      </c>
      <c r="E635" s="54" t="s">
        <v>243</v>
      </c>
      <c r="F635" s="54"/>
      <c r="G635" s="54" t="s">
        <v>105</v>
      </c>
      <c r="H635" s="61">
        <v>1806</v>
      </c>
      <c r="I635" s="69">
        <v>1920.3565670521298</v>
      </c>
    </row>
    <row r="636" spans="2:9" x14ac:dyDescent="0.35">
      <c r="B636" s="56" t="s">
        <v>206</v>
      </c>
      <c r="C636" s="60"/>
      <c r="D636" s="54" t="s">
        <v>243</v>
      </c>
      <c r="E636" s="54" t="s">
        <v>243</v>
      </c>
      <c r="F636" s="54"/>
      <c r="G636" s="54" t="s">
        <v>105</v>
      </c>
      <c r="H636" s="61">
        <v>1817</v>
      </c>
      <c r="I636" s="69">
        <v>1923.4785861761793</v>
      </c>
    </row>
    <row r="637" spans="2:9" x14ac:dyDescent="0.35">
      <c r="B637" s="56" t="s">
        <v>207</v>
      </c>
      <c r="C637" s="60"/>
      <c r="D637" s="54" t="s">
        <v>243</v>
      </c>
      <c r="E637" s="54" t="s">
        <v>243</v>
      </c>
      <c r="F637" s="54"/>
      <c r="G637" s="54" t="s">
        <v>104</v>
      </c>
      <c r="H637" s="61">
        <v>1543</v>
      </c>
      <c r="I637" s="69">
        <v>1770.5709497206703</v>
      </c>
    </row>
    <row r="638" spans="2:9" x14ac:dyDescent="0.35">
      <c r="B638" s="56" t="s">
        <v>208</v>
      </c>
      <c r="C638" s="60"/>
      <c r="D638" s="54" t="s">
        <v>243</v>
      </c>
      <c r="E638" s="54" t="s">
        <v>243</v>
      </c>
      <c r="F638" s="54"/>
      <c r="G638" s="54" t="s">
        <v>104</v>
      </c>
      <c r="H638" s="61">
        <v>980</v>
      </c>
      <c r="I638" s="69">
        <v>1060.7509516151265</v>
      </c>
    </row>
    <row r="639" spans="2:9" x14ac:dyDescent="0.35">
      <c r="B639" s="56" t="s">
        <v>218</v>
      </c>
      <c r="C639" s="60"/>
      <c r="D639" s="54" t="s">
        <v>243</v>
      </c>
      <c r="E639" s="54" t="s">
        <v>243</v>
      </c>
      <c r="F639" s="54"/>
      <c r="G639" s="54" t="s">
        <v>106</v>
      </c>
      <c r="H639" s="61">
        <v>1002</v>
      </c>
      <c r="I639" s="69">
        <v>1075.930220739094</v>
      </c>
    </row>
    <row r="640" spans="2:9" x14ac:dyDescent="0.35">
      <c r="B640" s="56" t="s">
        <v>219</v>
      </c>
      <c r="C640" s="60"/>
      <c r="D640" s="54" t="s">
        <v>243</v>
      </c>
      <c r="E640" s="54" t="s">
        <v>243</v>
      </c>
      <c r="F640" s="54"/>
      <c r="G640" s="54" t="s">
        <v>106</v>
      </c>
      <c r="H640" s="61">
        <v>958</v>
      </c>
      <c r="I640" s="69">
        <v>980.27906976744191</v>
      </c>
    </row>
    <row r="641" spans="2:9" x14ac:dyDescent="0.35">
      <c r="B641" s="56" t="s">
        <v>360</v>
      </c>
      <c r="C641" s="60"/>
      <c r="D641" s="54" t="s">
        <v>243</v>
      </c>
      <c r="E641" s="54" t="s">
        <v>243</v>
      </c>
      <c r="F641" s="54"/>
      <c r="G641" s="54" t="s">
        <v>104</v>
      </c>
      <c r="H641" s="61">
        <v>2683</v>
      </c>
      <c r="I641" s="69">
        <v>2872.8554040701852</v>
      </c>
    </row>
    <row r="642" spans="2:9" x14ac:dyDescent="0.35">
      <c r="B642" s="56" t="s">
        <v>361</v>
      </c>
      <c r="C642" s="60"/>
      <c r="D642" s="54" t="s">
        <v>243</v>
      </c>
      <c r="E642" s="54" t="s">
        <v>243</v>
      </c>
      <c r="F642" s="54"/>
      <c r="G642" s="54" t="s">
        <v>104</v>
      </c>
      <c r="H642" s="61">
        <v>2050</v>
      </c>
      <c r="I642" s="69">
        <v>2210.3118989741715</v>
      </c>
    </row>
    <row r="643" spans="2:9" x14ac:dyDescent="0.35">
      <c r="B643" s="56" t="s">
        <v>115</v>
      </c>
      <c r="C643" s="60"/>
      <c r="D643" s="54" t="s">
        <v>243</v>
      </c>
      <c r="E643" s="54" t="s">
        <v>243</v>
      </c>
      <c r="F643" s="54"/>
      <c r="G643" s="54" t="s">
        <v>105</v>
      </c>
      <c r="H643" s="61">
        <v>283</v>
      </c>
      <c r="I643" s="69">
        <v>309.51269864633969</v>
      </c>
    </row>
    <row r="644" spans="2:9" x14ac:dyDescent="0.35">
      <c r="B644" s="56" t="s">
        <v>118</v>
      </c>
      <c r="C644" s="60"/>
      <c r="D644" s="54" t="s">
        <v>243</v>
      </c>
      <c r="E644" s="54" t="s">
        <v>243</v>
      </c>
      <c r="F644" s="54"/>
      <c r="G644" s="54" t="s">
        <v>106</v>
      </c>
      <c r="H644" s="61">
        <v>1564</v>
      </c>
      <c r="I644" s="69">
        <v>1666.1969498777685</v>
      </c>
    </row>
    <row r="645" spans="2:9" x14ac:dyDescent="0.35">
      <c r="B645" s="56" t="s">
        <v>119</v>
      </c>
      <c r="C645" s="60"/>
      <c r="D645" s="54" t="s">
        <v>243</v>
      </c>
      <c r="E645" s="54" t="s">
        <v>243</v>
      </c>
      <c r="F645" s="54"/>
      <c r="G645" s="54" t="s">
        <v>106</v>
      </c>
      <c r="H645" s="61">
        <v>3154</v>
      </c>
      <c r="I645" s="69">
        <v>3431.9850574530237</v>
      </c>
    </row>
    <row r="646" spans="2:9" x14ac:dyDescent="0.35">
      <c r="B646" s="56" t="s">
        <v>120</v>
      </c>
      <c r="C646" s="60"/>
      <c r="D646" s="54" t="s">
        <v>243</v>
      </c>
      <c r="E646" s="54" t="s">
        <v>243</v>
      </c>
      <c r="F646" s="54"/>
      <c r="G646" s="54" t="s">
        <v>109</v>
      </c>
      <c r="H646" s="61">
        <v>1305</v>
      </c>
      <c r="I646" s="69">
        <v>1394.9988348383779</v>
      </c>
    </row>
    <row r="647" spans="2:9" x14ac:dyDescent="0.35">
      <c r="B647" s="56" t="s">
        <v>121</v>
      </c>
      <c r="C647" s="60"/>
      <c r="D647" s="54" t="s">
        <v>243</v>
      </c>
      <c r="E647" s="54" t="s">
        <v>243</v>
      </c>
      <c r="F647" s="54"/>
      <c r="G647" s="54" t="s">
        <v>104</v>
      </c>
      <c r="H647" s="61">
        <v>1449</v>
      </c>
      <c r="I647" s="69">
        <v>1549.8362526411975</v>
      </c>
    </row>
    <row r="648" spans="2:9" x14ac:dyDescent="0.35">
      <c r="B648" s="56" t="s">
        <v>122</v>
      </c>
      <c r="C648" s="60"/>
      <c r="D648" s="54" t="s">
        <v>243</v>
      </c>
      <c r="E648" s="54" t="s">
        <v>243</v>
      </c>
      <c r="F648" s="54"/>
      <c r="G648" s="54" t="s">
        <v>105</v>
      </c>
      <c r="H648" s="61">
        <v>95</v>
      </c>
      <c r="I648" s="69">
        <v>99.593824060171471</v>
      </c>
    </row>
    <row r="649" spans="2:9" x14ac:dyDescent="0.35">
      <c r="B649" s="56" t="s">
        <v>123</v>
      </c>
      <c r="C649" s="60"/>
      <c r="D649" s="54" t="s">
        <v>243</v>
      </c>
      <c r="E649" s="54" t="s">
        <v>243</v>
      </c>
      <c r="F649" s="54"/>
      <c r="G649" s="54" t="s">
        <v>104</v>
      </c>
      <c r="H649" s="61">
        <v>2173</v>
      </c>
      <c r="I649" s="69">
        <v>2480.9842519685039</v>
      </c>
    </row>
    <row r="650" spans="2:9" x14ac:dyDescent="0.35">
      <c r="B650" s="56" t="s">
        <v>128</v>
      </c>
      <c r="C650" s="60"/>
      <c r="D650" s="54" t="s">
        <v>243</v>
      </c>
      <c r="E650" s="54" t="s">
        <v>243</v>
      </c>
      <c r="F650" s="54"/>
      <c r="G650" s="54" t="s">
        <v>104</v>
      </c>
      <c r="H650" s="61">
        <v>2225</v>
      </c>
      <c r="I650" s="69">
        <v>2409.8739949853089</v>
      </c>
    </row>
    <row r="651" spans="2:9" x14ac:dyDescent="0.35">
      <c r="B651" s="56" t="s">
        <v>136</v>
      </c>
      <c r="C651" s="60"/>
      <c r="D651" s="54" t="s">
        <v>243</v>
      </c>
      <c r="E651" s="54" t="s">
        <v>243</v>
      </c>
      <c r="F651" s="54"/>
      <c r="G651" s="54" t="s">
        <v>106</v>
      </c>
      <c r="H651" s="61">
        <v>1420</v>
      </c>
      <c r="I651" s="69">
        <v>1539.2307781106824</v>
      </c>
    </row>
    <row r="652" spans="2:9" x14ac:dyDescent="0.35">
      <c r="B652" s="56" t="s">
        <v>137</v>
      </c>
      <c r="C652" s="60"/>
      <c r="D652" s="54" t="s">
        <v>243</v>
      </c>
      <c r="E652" s="54" t="s">
        <v>243</v>
      </c>
      <c r="F652" s="54"/>
      <c r="G652" s="54" t="s">
        <v>106</v>
      </c>
      <c r="H652" s="61">
        <v>742</v>
      </c>
      <c r="I652" s="69">
        <v>782.18568665377177</v>
      </c>
    </row>
    <row r="653" spans="2:9" x14ac:dyDescent="0.35">
      <c r="B653" s="56" t="s">
        <v>138</v>
      </c>
      <c r="C653" s="60"/>
      <c r="D653" s="54" t="s">
        <v>243</v>
      </c>
      <c r="E653" s="54" t="s">
        <v>243</v>
      </c>
      <c r="F653" s="54"/>
      <c r="G653" s="54" t="s">
        <v>106</v>
      </c>
      <c r="H653" s="61">
        <v>2075</v>
      </c>
      <c r="I653" s="69">
        <v>2163.9804173557941</v>
      </c>
    </row>
    <row r="654" spans="2:9" x14ac:dyDescent="0.35">
      <c r="B654" s="56" t="s">
        <v>146</v>
      </c>
      <c r="C654" s="60"/>
      <c r="D654" s="54" t="s">
        <v>775</v>
      </c>
      <c r="E654" s="54" t="s">
        <v>243</v>
      </c>
      <c r="F654" s="54"/>
      <c r="G654" s="54" t="s">
        <v>103</v>
      </c>
      <c r="H654" s="61">
        <v>2093</v>
      </c>
      <c r="I654" s="69">
        <v>2122.1544987843899</v>
      </c>
    </row>
    <row r="655" spans="2:9" x14ac:dyDescent="0.35">
      <c r="B655" s="56" t="s">
        <v>150</v>
      </c>
      <c r="C655" s="60"/>
      <c r="D655" s="54" t="s">
        <v>776</v>
      </c>
      <c r="E655" s="54" t="s">
        <v>243</v>
      </c>
      <c r="F655" s="54"/>
      <c r="G655" s="54" t="s">
        <v>110</v>
      </c>
      <c r="H655" s="61">
        <v>2099</v>
      </c>
      <c r="I655" s="69">
        <v>2446.5033301617505</v>
      </c>
    </row>
    <row r="656" spans="2:9" x14ac:dyDescent="0.35">
      <c r="B656" s="56" t="s">
        <v>130</v>
      </c>
      <c r="C656" s="60"/>
      <c r="D656" s="54" t="s">
        <v>777</v>
      </c>
      <c r="E656" s="54" t="s">
        <v>243</v>
      </c>
      <c r="F656" s="54"/>
      <c r="G656" s="54" t="s">
        <v>109</v>
      </c>
      <c r="H656" s="61">
        <v>265</v>
      </c>
      <c r="I656" s="69">
        <v>277.88316659297107</v>
      </c>
    </row>
    <row r="657" spans="2:9" x14ac:dyDescent="0.35">
      <c r="B657" s="56" t="s">
        <v>160</v>
      </c>
      <c r="C657" s="60"/>
      <c r="D657" s="54" t="s">
        <v>778</v>
      </c>
      <c r="E657" s="54" t="s">
        <v>243</v>
      </c>
      <c r="F657" s="54"/>
      <c r="G657" s="54" t="s">
        <v>110</v>
      </c>
      <c r="H657" s="61">
        <v>1016</v>
      </c>
      <c r="I657" s="69">
        <v>1079.105000341053</v>
      </c>
    </row>
    <row r="658" spans="2:9" x14ac:dyDescent="0.35">
      <c r="B658" s="56" t="s">
        <v>224</v>
      </c>
      <c r="C658" s="60"/>
      <c r="D658" s="54" t="s">
        <v>103</v>
      </c>
      <c r="E658" s="54" t="s">
        <v>243</v>
      </c>
      <c r="F658" s="54"/>
      <c r="G658" s="54" t="s">
        <v>103</v>
      </c>
      <c r="H658" s="61">
        <v>2179</v>
      </c>
      <c r="I658" s="69">
        <v>2336.8399925874251</v>
      </c>
    </row>
    <row r="659" spans="2:9" x14ac:dyDescent="0.35">
      <c r="B659" s="56" t="s">
        <v>225</v>
      </c>
      <c r="C659" s="60"/>
      <c r="D659" s="54" t="s">
        <v>103</v>
      </c>
      <c r="E659" s="54" t="s">
        <v>243</v>
      </c>
      <c r="F659" s="54"/>
      <c r="G659" s="54" t="s">
        <v>103</v>
      </c>
      <c r="H659" s="61">
        <v>2426</v>
      </c>
      <c r="I659" s="69">
        <v>2499.4066420664208</v>
      </c>
    </row>
    <row r="660" spans="2:9" x14ac:dyDescent="0.35">
      <c r="B660" s="56" t="s">
        <v>226</v>
      </c>
      <c r="C660" s="60"/>
      <c r="D660" s="54" t="s">
        <v>103</v>
      </c>
      <c r="E660" s="54" t="s">
        <v>243</v>
      </c>
      <c r="F660" s="54"/>
      <c r="G660" s="54" t="s">
        <v>103</v>
      </c>
      <c r="H660" s="61">
        <v>2270</v>
      </c>
      <c r="I660" s="69">
        <v>2405.8689974854033</v>
      </c>
    </row>
    <row r="661" spans="2:9" x14ac:dyDescent="0.35">
      <c r="B661" s="56" t="s">
        <v>147</v>
      </c>
      <c r="C661" s="60"/>
      <c r="D661" s="54" t="s">
        <v>779</v>
      </c>
      <c r="E661" s="54" t="s">
        <v>243</v>
      </c>
      <c r="F661" s="54"/>
      <c r="G661" s="54" t="s">
        <v>110</v>
      </c>
      <c r="H661" s="61">
        <v>1689</v>
      </c>
      <c r="I661" s="69">
        <v>2738.4013605442178</v>
      </c>
    </row>
    <row r="662" spans="2:9" x14ac:dyDescent="0.35">
      <c r="B662" s="56" t="s">
        <v>155</v>
      </c>
      <c r="C662" s="60"/>
      <c r="D662" s="54" t="s">
        <v>780</v>
      </c>
      <c r="E662" s="54" t="s">
        <v>243</v>
      </c>
      <c r="F662" s="54"/>
      <c r="G662" s="54" t="s">
        <v>110</v>
      </c>
      <c r="H662" s="61">
        <v>545</v>
      </c>
      <c r="I662" s="69">
        <v>532.13026313743967</v>
      </c>
    </row>
    <row r="663" spans="2:9" x14ac:dyDescent="0.35">
      <c r="B663" s="56" t="s">
        <v>209</v>
      </c>
      <c r="C663" s="60"/>
      <c r="D663" s="54" t="s">
        <v>781</v>
      </c>
      <c r="E663" s="54" t="s">
        <v>782</v>
      </c>
      <c r="F663" s="54"/>
      <c r="G663" s="54" t="s">
        <v>783</v>
      </c>
      <c r="H663" s="61">
        <v>3527</v>
      </c>
      <c r="I663" s="69">
        <v>3785.279919678811</v>
      </c>
    </row>
    <row r="664" spans="2:9" x14ac:dyDescent="0.35">
      <c r="B664" s="56" t="s">
        <v>210</v>
      </c>
      <c r="C664" s="60"/>
      <c r="D664" s="54" t="s">
        <v>781</v>
      </c>
      <c r="E664" s="54" t="s">
        <v>782</v>
      </c>
      <c r="F664" s="54"/>
      <c r="G664" s="54" t="s">
        <v>783</v>
      </c>
      <c r="H664" s="61">
        <v>1594</v>
      </c>
      <c r="I664" s="69">
        <v>1700.5029652367773</v>
      </c>
    </row>
    <row r="665" spans="2:9" x14ac:dyDescent="0.35">
      <c r="B665" s="56" t="s">
        <v>212</v>
      </c>
      <c r="C665" s="60"/>
      <c r="D665" s="54" t="s">
        <v>781</v>
      </c>
      <c r="E665" s="54" t="s">
        <v>784</v>
      </c>
      <c r="F665" s="54"/>
      <c r="G665" s="54" t="s">
        <v>783</v>
      </c>
      <c r="H665" s="61">
        <v>2534</v>
      </c>
      <c r="I665" s="69">
        <v>2623.3559547571522</v>
      </c>
    </row>
    <row r="666" spans="2:9" x14ac:dyDescent="0.35">
      <c r="B666" s="56" t="s">
        <v>359</v>
      </c>
      <c r="C666" s="60"/>
      <c r="D666" s="54" t="s">
        <v>781</v>
      </c>
      <c r="E666" s="54" t="s">
        <v>785</v>
      </c>
      <c r="F666" s="54"/>
      <c r="G666" s="54" t="s">
        <v>783</v>
      </c>
      <c r="H666" s="61">
        <v>2817</v>
      </c>
      <c r="I666" s="69">
        <v>3197.3229649238915</v>
      </c>
    </row>
    <row r="667" spans="2:9" x14ac:dyDescent="0.35">
      <c r="B667" s="56" t="s">
        <v>215</v>
      </c>
      <c r="C667" s="60"/>
      <c r="D667" s="54" t="s">
        <v>781</v>
      </c>
      <c r="E667" s="54" t="s">
        <v>786</v>
      </c>
      <c r="F667" s="54"/>
      <c r="G667" s="54" t="s">
        <v>783</v>
      </c>
      <c r="H667" s="61">
        <v>1421</v>
      </c>
      <c r="I667" s="69">
        <v>1806.5426356589146</v>
      </c>
    </row>
    <row r="668" spans="2:9" x14ac:dyDescent="0.35">
      <c r="B668" s="56" t="s">
        <v>216</v>
      </c>
      <c r="C668" s="60"/>
      <c r="D668" s="54" t="s">
        <v>781</v>
      </c>
      <c r="E668" s="54" t="s">
        <v>786</v>
      </c>
      <c r="F668" s="54"/>
      <c r="G668" s="54" t="s">
        <v>783</v>
      </c>
      <c r="H668" s="61">
        <v>1113</v>
      </c>
      <c r="I668" s="69">
        <v>1178.2481315599589</v>
      </c>
    </row>
    <row r="669" spans="2:9" x14ac:dyDescent="0.35">
      <c r="B669" s="56" t="s">
        <v>132</v>
      </c>
      <c r="C669" s="60"/>
      <c r="D669" s="54" t="s">
        <v>781</v>
      </c>
      <c r="E669" s="54" t="s">
        <v>787</v>
      </c>
      <c r="F669" s="54"/>
      <c r="G669" s="54" t="s">
        <v>783</v>
      </c>
      <c r="H669" s="61">
        <v>759</v>
      </c>
      <c r="I669" s="69">
        <v>809.2964592418241</v>
      </c>
    </row>
    <row r="670" spans="2:9" x14ac:dyDescent="0.35">
      <c r="B670" s="56" t="s">
        <v>133</v>
      </c>
      <c r="C670" s="60"/>
      <c r="D670" s="54" t="s">
        <v>781</v>
      </c>
      <c r="E670" s="54" t="s">
        <v>788</v>
      </c>
      <c r="F670" s="54"/>
      <c r="G670" s="54" t="s">
        <v>783</v>
      </c>
      <c r="H670" s="61">
        <v>1726</v>
      </c>
      <c r="I670" s="69">
        <v>1793.8970382288921</v>
      </c>
    </row>
    <row r="671" spans="2:9" x14ac:dyDescent="0.35">
      <c r="B671" s="56" t="s">
        <v>134</v>
      </c>
      <c r="C671" s="60"/>
      <c r="D671" s="54" t="s">
        <v>781</v>
      </c>
      <c r="E671" s="54" t="s">
        <v>788</v>
      </c>
      <c r="F671" s="54"/>
      <c r="G671" s="54" t="s">
        <v>783</v>
      </c>
      <c r="H671" s="61">
        <v>998</v>
      </c>
      <c r="I671" s="69">
        <v>1073.7861968825539</v>
      </c>
    </row>
    <row r="672" spans="2:9" x14ac:dyDescent="0.35">
      <c r="B672" s="56" t="s">
        <v>152</v>
      </c>
      <c r="C672" s="60"/>
      <c r="D672" s="54" t="s">
        <v>789</v>
      </c>
      <c r="E672" s="54" t="s">
        <v>243</v>
      </c>
      <c r="F672" s="54"/>
      <c r="G672" s="54" t="s">
        <v>103</v>
      </c>
      <c r="H672" s="61">
        <v>2071</v>
      </c>
      <c r="I672" s="69">
        <v>2573.3522304832713</v>
      </c>
    </row>
    <row r="673" spans="2:9" x14ac:dyDescent="0.35">
      <c r="B673" s="56" t="s">
        <v>148</v>
      </c>
      <c r="C673" s="60"/>
      <c r="D673" s="54" t="s">
        <v>790</v>
      </c>
      <c r="E673" s="54" t="s">
        <v>243</v>
      </c>
      <c r="F673" s="54"/>
      <c r="G673" s="54" t="s">
        <v>110</v>
      </c>
      <c r="H673" s="61">
        <v>910</v>
      </c>
      <c r="I673" s="69">
        <v>1022.3990498812352</v>
      </c>
    </row>
    <row r="674" spans="2:9" x14ac:dyDescent="0.35">
      <c r="B674" s="56" t="s">
        <v>156</v>
      </c>
      <c r="C674" s="60"/>
      <c r="D674" s="54" t="s">
        <v>791</v>
      </c>
      <c r="E674" s="54" t="s">
        <v>243</v>
      </c>
      <c r="F674" s="54"/>
      <c r="G674" s="54" t="s">
        <v>109</v>
      </c>
      <c r="H674" s="61">
        <v>857</v>
      </c>
      <c r="I674" s="69">
        <v>901.75255552039346</v>
      </c>
    </row>
    <row r="675" spans="2:9" x14ac:dyDescent="0.35">
      <c r="B675" s="56" t="s">
        <v>227</v>
      </c>
      <c r="C675" s="60"/>
      <c r="D675" s="54" t="s">
        <v>108</v>
      </c>
      <c r="E675" s="54" t="s">
        <v>792</v>
      </c>
      <c r="F675" s="54"/>
      <c r="G675" s="54" t="s">
        <v>108</v>
      </c>
      <c r="H675" s="61">
        <v>3612</v>
      </c>
      <c r="I675" s="69">
        <v>3981.2891918208375</v>
      </c>
    </row>
    <row r="676" spans="2:9" x14ac:dyDescent="0.35">
      <c r="B676" s="56" t="s">
        <v>228</v>
      </c>
      <c r="C676" s="60"/>
      <c r="D676" s="54" t="s">
        <v>108</v>
      </c>
      <c r="E676" s="54" t="s">
        <v>792</v>
      </c>
      <c r="F676" s="54"/>
      <c r="G676" s="54" t="s">
        <v>108</v>
      </c>
      <c r="H676" s="61">
        <v>1606</v>
      </c>
      <c r="I676" s="69">
        <v>1733.8740662704026</v>
      </c>
    </row>
    <row r="677" spans="2:9" x14ac:dyDescent="0.35">
      <c r="B677" s="56" t="s">
        <v>576</v>
      </c>
      <c r="C677" s="60"/>
      <c r="D677" s="54" t="s">
        <v>108</v>
      </c>
      <c r="E677" s="54" t="s">
        <v>793</v>
      </c>
      <c r="F677" s="54"/>
      <c r="G677" s="54" t="s">
        <v>108</v>
      </c>
      <c r="H677" s="61">
        <v>969</v>
      </c>
      <c r="I677" s="69">
        <v>1043.9314586994728</v>
      </c>
    </row>
    <row r="678" spans="2:9" x14ac:dyDescent="0.35">
      <c r="B678" s="56" t="s">
        <v>577</v>
      </c>
      <c r="C678" s="60"/>
      <c r="D678" s="54" t="s">
        <v>108</v>
      </c>
      <c r="E678" s="54" t="s">
        <v>793</v>
      </c>
      <c r="F678" s="54"/>
      <c r="G678" s="54" t="s">
        <v>108</v>
      </c>
      <c r="H678" s="61">
        <v>1231</v>
      </c>
      <c r="I678" s="69">
        <v>1335.107660821008</v>
      </c>
    </row>
    <row r="679" spans="2:9" x14ac:dyDescent="0.35">
      <c r="B679" s="56" t="s">
        <v>578</v>
      </c>
      <c r="C679" s="60"/>
      <c r="D679" s="54" t="s">
        <v>108</v>
      </c>
      <c r="E679" s="54" t="s">
        <v>794</v>
      </c>
      <c r="F679" s="54"/>
      <c r="G679" s="54" t="s">
        <v>108</v>
      </c>
      <c r="H679" s="61">
        <v>2339</v>
      </c>
      <c r="I679" s="69">
        <v>2417.9060240963854</v>
      </c>
    </row>
    <row r="680" spans="2:9" x14ac:dyDescent="0.35">
      <c r="B680" s="56" t="s">
        <v>580</v>
      </c>
      <c r="C680" s="60"/>
      <c r="D680" s="54" t="s">
        <v>108</v>
      </c>
      <c r="E680" s="54" t="s">
        <v>795</v>
      </c>
      <c r="F680" s="54"/>
      <c r="G680" s="54" t="s">
        <v>108</v>
      </c>
      <c r="H680" s="61">
        <v>1490</v>
      </c>
      <c r="I680" s="69">
        <v>1582.49773068933</v>
      </c>
    </row>
    <row r="681" spans="2:9" x14ac:dyDescent="0.35">
      <c r="B681" s="56" t="s">
        <v>581</v>
      </c>
      <c r="C681" s="60"/>
      <c r="D681" s="54" t="s">
        <v>108</v>
      </c>
      <c r="E681" s="54" t="s">
        <v>796</v>
      </c>
      <c r="F681" s="54"/>
      <c r="G681" s="54" t="s">
        <v>108</v>
      </c>
      <c r="H681" s="61">
        <v>1221</v>
      </c>
      <c r="I681" s="69">
        <v>1287.5431407074354</v>
      </c>
    </row>
    <row r="682" spans="2:9" x14ac:dyDescent="0.35">
      <c r="B682" s="56" t="s">
        <v>582</v>
      </c>
      <c r="C682" s="60"/>
      <c r="D682" s="54" t="s">
        <v>108</v>
      </c>
      <c r="E682" s="54" t="s">
        <v>796</v>
      </c>
      <c r="F682" s="54"/>
      <c r="G682" s="54" t="s">
        <v>108</v>
      </c>
      <c r="H682" s="61">
        <v>1408</v>
      </c>
      <c r="I682" s="69">
        <v>1503.0189621774218</v>
      </c>
    </row>
    <row r="683" spans="2:9" x14ac:dyDescent="0.35">
      <c r="B683" s="56" t="s">
        <v>583</v>
      </c>
      <c r="C683" s="60"/>
      <c r="D683" s="54" t="s">
        <v>797</v>
      </c>
      <c r="E683" s="54" t="s">
        <v>243</v>
      </c>
      <c r="F683" s="54"/>
      <c r="G683" s="54" t="s">
        <v>110</v>
      </c>
      <c r="H683" s="61">
        <v>3765</v>
      </c>
      <c r="I683" s="69">
        <v>4205.5655777669426</v>
      </c>
    </row>
    <row r="684" spans="2:9" x14ac:dyDescent="0.35">
      <c r="B684" s="56" t="s">
        <v>153</v>
      </c>
      <c r="C684" s="60"/>
      <c r="D684" s="54" t="s">
        <v>798</v>
      </c>
      <c r="E684" s="54" t="s">
        <v>243</v>
      </c>
      <c r="F684" s="54"/>
      <c r="G684" s="54" t="s">
        <v>110</v>
      </c>
      <c r="H684" s="61">
        <v>236</v>
      </c>
      <c r="I684" s="69">
        <v>248.50230635758078</v>
      </c>
    </row>
    <row r="685" spans="2:9" x14ac:dyDescent="0.35">
      <c r="B685" s="56" t="s">
        <v>151</v>
      </c>
      <c r="C685" s="60"/>
      <c r="D685" s="54" t="s">
        <v>799</v>
      </c>
      <c r="E685" s="54" t="s">
        <v>243</v>
      </c>
      <c r="F685" s="54"/>
      <c r="G685" s="54" t="s">
        <v>110</v>
      </c>
      <c r="H685" s="61">
        <v>217</v>
      </c>
      <c r="I685" s="69">
        <v>225.07569085943658</v>
      </c>
    </row>
    <row r="686" spans="2:9" x14ac:dyDescent="0.35">
      <c r="B686" s="56" t="s">
        <v>217</v>
      </c>
      <c r="C686" s="60"/>
      <c r="D686" s="54" t="s">
        <v>800</v>
      </c>
      <c r="E686" s="54" t="s">
        <v>243</v>
      </c>
      <c r="F686" s="54"/>
      <c r="G686" s="54" t="s">
        <v>109</v>
      </c>
      <c r="H686" s="61">
        <v>2540</v>
      </c>
      <c r="I686" s="69">
        <v>2945.7330415754923</v>
      </c>
    </row>
    <row r="687" spans="2:9" x14ac:dyDescent="0.35">
      <c r="B687" s="56" t="s">
        <v>158</v>
      </c>
      <c r="C687" s="60"/>
      <c r="D687" s="54" t="s">
        <v>801</v>
      </c>
      <c r="E687" s="54" t="s">
        <v>243</v>
      </c>
      <c r="F687" s="54"/>
      <c r="G687" s="54" t="s">
        <v>109</v>
      </c>
      <c r="H687" s="61">
        <v>939</v>
      </c>
      <c r="I687" s="69">
        <v>1006.5006655810748</v>
      </c>
    </row>
    <row r="688" spans="2:9" x14ac:dyDescent="0.35">
      <c r="B688" s="56" t="s">
        <v>773</v>
      </c>
      <c r="C688" s="60"/>
      <c r="D688" s="54" t="s">
        <v>802</v>
      </c>
      <c r="E688" s="54" t="s">
        <v>243</v>
      </c>
      <c r="F688" s="54"/>
      <c r="G688" s="54" t="s">
        <v>110</v>
      </c>
      <c r="H688" s="61">
        <v>735</v>
      </c>
      <c r="I688" s="69">
        <v>798.09012875536484</v>
      </c>
    </row>
    <row r="689" spans="2:9" x14ac:dyDescent="0.35">
      <c r="B689" s="56" t="s">
        <v>586</v>
      </c>
      <c r="C689" s="60"/>
      <c r="D689" s="54" t="s">
        <v>803</v>
      </c>
      <c r="E689" s="54" t="s">
        <v>243</v>
      </c>
      <c r="F689" s="54"/>
      <c r="G689" s="54" t="s">
        <v>110</v>
      </c>
      <c r="H689" s="61">
        <v>2423</v>
      </c>
      <c r="I689" s="69">
        <v>3112.9933774834435</v>
      </c>
    </row>
    <row r="690" spans="2:9" x14ac:dyDescent="0.35">
      <c r="B690" s="56" t="s">
        <v>579</v>
      </c>
      <c r="C690" s="60"/>
      <c r="D690" s="54" t="s">
        <v>804</v>
      </c>
      <c r="E690" s="54" t="s">
        <v>805</v>
      </c>
      <c r="F690" s="54"/>
      <c r="G690" s="54" t="s">
        <v>109</v>
      </c>
      <c r="H690" s="61">
        <v>663</v>
      </c>
      <c r="I690" s="69">
        <v>713.22727272727275</v>
      </c>
    </row>
    <row r="691" spans="2:9" x14ac:dyDescent="0.35">
      <c r="B691" s="56" t="s">
        <v>774</v>
      </c>
      <c r="C691" s="60"/>
      <c r="D691" s="54" t="s">
        <v>804</v>
      </c>
      <c r="E691" s="54" t="s">
        <v>806</v>
      </c>
      <c r="F691" s="54"/>
      <c r="G691" s="54" t="s">
        <v>109</v>
      </c>
      <c r="H691" s="61">
        <v>1104</v>
      </c>
      <c r="I691" s="69">
        <v>1538.1352313167258</v>
      </c>
    </row>
    <row r="692" spans="2:9" x14ac:dyDescent="0.35">
      <c r="B692" s="56" t="s">
        <v>124</v>
      </c>
      <c r="C692" s="60"/>
      <c r="D692" s="54" t="s">
        <v>807</v>
      </c>
      <c r="E692" s="54" t="s">
        <v>808</v>
      </c>
      <c r="F692" s="54"/>
      <c r="G692" s="54" t="s">
        <v>106</v>
      </c>
      <c r="H692" s="61">
        <v>237</v>
      </c>
      <c r="I692" s="69">
        <v>748.92</v>
      </c>
    </row>
    <row r="693" spans="2:9" x14ac:dyDescent="0.35">
      <c r="B693" s="56" t="s">
        <v>126</v>
      </c>
      <c r="C693" s="60"/>
      <c r="D693" s="54" t="s">
        <v>807</v>
      </c>
      <c r="E693" s="54" t="s">
        <v>808</v>
      </c>
      <c r="F693" s="54"/>
      <c r="G693" s="54" t="s">
        <v>103</v>
      </c>
      <c r="H693" s="61">
        <v>2513</v>
      </c>
      <c r="I693" s="69">
        <v>2541.1174825174826</v>
      </c>
    </row>
    <row r="694" spans="2:9" x14ac:dyDescent="0.35">
      <c r="B694" s="56" t="s">
        <v>127</v>
      </c>
      <c r="C694" s="60"/>
      <c r="D694" s="54" t="s">
        <v>807</v>
      </c>
      <c r="E694" s="54" t="s">
        <v>809</v>
      </c>
      <c r="F694" s="54"/>
      <c r="G694" s="54" t="s">
        <v>103</v>
      </c>
      <c r="H694" s="61">
        <v>1350</v>
      </c>
      <c r="I694" s="69">
        <v>1448.8017602947471</v>
      </c>
    </row>
    <row r="695" spans="2:9" x14ac:dyDescent="0.35">
      <c r="B695" s="56" t="s">
        <v>164</v>
      </c>
      <c r="C695" s="60"/>
      <c r="D695" s="54" t="s">
        <v>810</v>
      </c>
      <c r="E695" s="54" t="s">
        <v>243</v>
      </c>
      <c r="F695" s="54"/>
      <c r="G695" s="54" t="s">
        <v>110</v>
      </c>
      <c r="H695" s="61">
        <v>560</v>
      </c>
      <c r="I695" s="69">
        <v>611.12155667215836</v>
      </c>
    </row>
    <row r="696" spans="2:9" x14ac:dyDescent="0.35">
      <c r="B696" s="56" t="s">
        <v>129</v>
      </c>
      <c r="C696" s="60"/>
      <c r="D696" s="54" t="s">
        <v>811</v>
      </c>
      <c r="E696" s="54" t="s">
        <v>243</v>
      </c>
      <c r="F696" s="54"/>
      <c r="G696" s="54" t="s">
        <v>109</v>
      </c>
      <c r="H696" s="61">
        <v>1852</v>
      </c>
      <c r="I696" s="69">
        <v>1946.5291666666667</v>
      </c>
    </row>
    <row r="697" spans="2:9" x14ac:dyDescent="0.35">
      <c r="B697" s="56" t="s">
        <v>149</v>
      </c>
      <c r="C697" s="60"/>
      <c r="D697" s="54" t="s">
        <v>812</v>
      </c>
      <c r="E697" s="54" t="s">
        <v>243</v>
      </c>
      <c r="F697" s="54"/>
      <c r="G697" s="54" t="s">
        <v>103</v>
      </c>
      <c r="H697" s="61">
        <v>1140</v>
      </c>
      <c r="I697" s="69">
        <v>1183.4454671116237</v>
      </c>
    </row>
    <row r="698" spans="2:9" x14ac:dyDescent="0.35">
      <c r="B698" s="56" t="s">
        <v>140</v>
      </c>
      <c r="C698" s="60"/>
      <c r="D698" s="54" t="s">
        <v>813</v>
      </c>
      <c r="E698" s="54" t="s">
        <v>243</v>
      </c>
      <c r="F698" s="54"/>
      <c r="G698" s="54" t="s">
        <v>109</v>
      </c>
      <c r="H698" s="61">
        <v>1862</v>
      </c>
      <c r="I698" s="69">
        <v>2325.0880829015546</v>
      </c>
    </row>
    <row r="699" spans="2:9" x14ac:dyDescent="0.35">
      <c r="B699" s="56" t="s">
        <v>159</v>
      </c>
      <c r="C699" s="60"/>
      <c r="D699" s="54" t="s">
        <v>814</v>
      </c>
      <c r="E699" s="54" t="s">
        <v>243</v>
      </c>
      <c r="F699" s="54"/>
      <c r="G699" s="54" t="s">
        <v>110</v>
      </c>
      <c r="H699" s="61">
        <v>669</v>
      </c>
      <c r="I699" s="69">
        <v>669</v>
      </c>
    </row>
    <row r="700" spans="2:9" ht="16" thickBot="1" x14ac:dyDescent="0.4">
      <c r="B700" s="72" t="s">
        <v>161</v>
      </c>
      <c r="C700" s="85"/>
      <c r="D700" s="74" t="s">
        <v>815</v>
      </c>
      <c r="E700" s="74" t="s">
        <v>243</v>
      </c>
      <c r="F700" s="74"/>
      <c r="G700" s="74" t="s">
        <v>110</v>
      </c>
      <c r="H700" s="75">
        <v>307</v>
      </c>
      <c r="I700" s="76">
        <v>330.07281413056609</v>
      </c>
    </row>
    <row r="701" spans="2:9" x14ac:dyDescent="0.35">
      <c r="B701" s="64" t="s">
        <v>816</v>
      </c>
      <c r="C701" s="82"/>
      <c r="D701" s="66" t="s">
        <v>886</v>
      </c>
      <c r="E701" s="66" t="s">
        <v>243</v>
      </c>
      <c r="F701" s="66"/>
      <c r="G701" s="66" t="s">
        <v>114</v>
      </c>
      <c r="H701" s="83">
        <v>718</v>
      </c>
      <c r="I701" s="81">
        <v>861.20221606648204</v>
      </c>
    </row>
    <row r="702" spans="2:9" x14ac:dyDescent="0.35">
      <c r="B702" s="56" t="s">
        <v>817</v>
      </c>
      <c r="C702" s="60"/>
      <c r="D702" s="54" t="s">
        <v>887</v>
      </c>
      <c r="E702" s="54" t="s">
        <v>243</v>
      </c>
      <c r="F702" s="54"/>
      <c r="G702" s="54" t="s">
        <v>114</v>
      </c>
      <c r="H702" s="61">
        <v>285</v>
      </c>
      <c r="I702" s="69">
        <v>306.75062654240651</v>
      </c>
    </row>
    <row r="703" spans="2:9" x14ac:dyDescent="0.35">
      <c r="B703" s="56" t="s">
        <v>818</v>
      </c>
      <c r="C703" s="60"/>
      <c r="D703" s="54" t="s">
        <v>112</v>
      </c>
      <c r="E703" s="54" t="s">
        <v>888</v>
      </c>
      <c r="F703" s="54"/>
      <c r="G703" s="54" t="s">
        <v>112</v>
      </c>
      <c r="H703" s="61">
        <v>186</v>
      </c>
      <c r="I703" s="69">
        <v>210.27352173849891</v>
      </c>
    </row>
    <row r="704" spans="2:9" x14ac:dyDescent="0.35">
      <c r="B704" s="56" t="s">
        <v>819</v>
      </c>
      <c r="C704" s="60"/>
      <c r="D704" s="54" t="s">
        <v>889</v>
      </c>
      <c r="E704" s="54" t="s">
        <v>243</v>
      </c>
      <c r="F704" s="54"/>
      <c r="G704" s="54" t="s">
        <v>114</v>
      </c>
      <c r="H704" s="61">
        <v>438</v>
      </c>
      <c r="I704" s="69">
        <v>474.44402709582761</v>
      </c>
    </row>
    <row r="705" spans="2:9" x14ac:dyDescent="0.35">
      <c r="B705" s="56" t="s">
        <v>820</v>
      </c>
      <c r="C705" s="60"/>
      <c r="D705" s="54" t="s">
        <v>890</v>
      </c>
      <c r="E705" s="54" t="s">
        <v>243</v>
      </c>
      <c r="F705" s="54"/>
      <c r="G705" s="54" t="s">
        <v>111</v>
      </c>
      <c r="H705" s="61">
        <v>386</v>
      </c>
      <c r="I705" s="69">
        <v>419.77635793053491</v>
      </c>
    </row>
    <row r="706" spans="2:9" x14ac:dyDescent="0.35">
      <c r="B706" s="56" t="s">
        <v>821</v>
      </c>
      <c r="C706" s="60"/>
      <c r="D706" s="54" t="s">
        <v>891</v>
      </c>
      <c r="E706" s="54" t="s">
        <v>243</v>
      </c>
      <c r="F706" s="54"/>
      <c r="G706" s="54" t="s">
        <v>111</v>
      </c>
      <c r="H706" s="61">
        <v>639</v>
      </c>
      <c r="I706" s="69">
        <v>701.77894736842109</v>
      </c>
    </row>
    <row r="707" spans="2:9" x14ac:dyDescent="0.35">
      <c r="B707" s="56" t="s">
        <v>822</v>
      </c>
      <c r="C707" s="60"/>
      <c r="D707" s="54" t="s">
        <v>892</v>
      </c>
      <c r="E707" s="54" t="s">
        <v>893</v>
      </c>
      <c r="F707" s="54"/>
      <c r="G707" s="54" t="s">
        <v>111</v>
      </c>
      <c r="H707" s="61">
        <v>892</v>
      </c>
      <c r="I707" s="69">
        <v>990.42054481672631</v>
      </c>
    </row>
    <row r="708" spans="2:9" x14ac:dyDescent="0.35">
      <c r="B708" s="56" t="s">
        <v>823</v>
      </c>
      <c r="C708" s="60"/>
      <c r="D708" s="54" t="s">
        <v>892</v>
      </c>
      <c r="E708" s="54" t="s">
        <v>894</v>
      </c>
      <c r="F708" s="54"/>
      <c r="G708" s="54" t="s">
        <v>111</v>
      </c>
      <c r="H708" s="61">
        <v>104</v>
      </c>
      <c r="I708" s="69">
        <v>110.45597622548929</v>
      </c>
    </row>
    <row r="709" spans="2:9" x14ac:dyDescent="0.35">
      <c r="B709" s="56" t="s">
        <v>824</v>
      </c>
      <c r="C709" s="60"/>
      <c r="D709" s="54" t="s">
        <v>895</v>
      </c>
      <c r="E709" s="54" t="s">
        <v>243</v>
      </c>
      <c r="F709" s="54"/>
      <c r="G709" s="54" t="s">
        <v>111</v>
      </c>
      <c r="H709" s="61">
        <v>1237</v>
      </c>
      <c r="I709" s="69">
        <v>1349.6078433413575</v>
      </c>
    </row>
    <row r="710" spans="2:9" x14ac:dyDescent="0.35">
      <c r="B710" s="56" t="s">
        <v>825</v>
      </c>
      <c r="C710" s="60"/>
      <c r="D710" s="54" t="s">
        <v>896</v>
      </c>
      <c r="E710" s="54" t="s">
        <v>243</v>
      </c>
      <c r="F710" s="54"/>
      <c r="G710" s="54" t="s">
        <v>112</v>
      </c>
      <c r="H710" s="61">
        <v>303</v>
      </c>
      <c r="I710" s="69">
        <v>325.46070080000175</v>
      </c>
    </row>
    <row r="711" spans="2:9" x14ac:dyDescent="0.35">
      <c r="B711" s="56" t="s">
        <v>826</v>
      </c>
      <c r="C711" s="60"/>
      <c r="D711" s="54" t="s">
        <v>897</v>
      </c>
      <c r="E711" s="54" t="s">
        <v>243</v>
      </c>
      <c r="F711" s="54"/>
      <c r="G711" s="54" t="s">
        <v>113</v>
      </c>
      <c r="H711" s="61">
        <v>1082</v>
      </c>
      <c r="I711" s="69">
        <v>1144.1148148148147</v>
      </c>
    </row>
    <row r="712" spans="2:9" x14ac:dyDescent="0.35">
      <c r="B712" s="56" t="s">
        <v>827</v>
      </c>
      <c r="C712" s="60"/>
      <c r="D712" s="54" t="s">
        <v>898</v>
      </c>
      <c r="E712" s="54" t="s">
        <v>243</v>
      </c>
      <c r="F712" s="54"/>
      <c r="G712" s="54" t="s">
        <v>112</v>
      </c>
      <c r="H712" s="61">
        <v>310</v>
      </c>
      <c r="I712" s="69">
        <v>336.11787268727431</v>
      </c>
    </row>
    <row r="713" spans="2:9" x14ac:dyDescent="0.35">
      <c r="B713" s="56" t="s">
        <v>828</v>
      </c>
      <c r="C713" s="60"/>
      <c r="D713" s="54" t="s">
        <v>899</v>
      </c>
      <c r="E713" s="54" t="s">
        <v>243</v>
      </c>
      <c r="F713" s="54"/>
      <c r="G713" s="54" t="s">
        <v>113</v>
      </c>
      <c r="H713" s="61">
        <v>189</v>
      </c>
      <c r="I713" s="69">
        <v>210.26741149577771</v>
      </c>
    </row>
    <row r="714" spans="2:9" x14ac:dyDescent="0.35">
      <c r="B714" s="56" t="s">
        <v>829</v>
      </c>
      <c r="C714" s="60"/>
      <c r="D714" s="54" t="s">
        <v>900</v>
      </c>
      <c r="E714" s="54" t="s">
        <v>243</v>
      </c>
      <c r="F714" s="54"/>
      <c r="G714" s="54" t="s">
        <v>114</v>
      </c>
      <c r="H714" s="61">
        <v>649</v>
      </c>
      <c r="I714" s="69">
        <v>728.81306870937192</v>
      </c>
    </row>
    <row r="715" spans="2:9" x14ac:dyDescent="0.35">
      <c r="B715" s="56" t="s">
        <v>830</v>
      </c>
      <c r="C715" s="60"/>
      <c r="D715" s="54" t="s">
        <v>901</v>
      </c>
      <c r="E715" s="54" t="s">
        <v>243</v>
      </c>
      <c r="F715" s="54"/>
      <c r="G715" s="54" t="s">
        <v>114</v>
      </c>
      <c r="H715" s="61">
        <v>565</v>
      </c>
      <c r="I715" s="69">
        <v>637.02471062018697</v>
      </c>
    </row>
    <row r="716" spans="2:9" x14ac:dyDescent="0.35">
      <c r="B716" s="56" t="s">
        <v>831</v>
      </c>
      <c r="C716" s="60"/>
      <c r="D716" s="54" t="s">
        <v>901</v>
      </c>
      <c r="E716" s="54" t="s">
        <v>243</v>
      </c>
      <c r="F716" s="54"/>
      <c r="G716" s="54" t="s">
        <v>114</v>
      </c>
      <c r="H716" s="61">
        <v>488</v>
      </c>
      <c r="I716" s="69">
        <v>535.74511681518447</v>
      </c>
    </row>
    <row r="717" spans="2:9" x14ac:dyDescent="0.35">
      <c r="B717" s="56" t="s">
        <v>832</v>
      </c>
      <c r="C717" s="60"/>
      <c r="D717" s="54" t="s">
        <v>902</v>
      </c>
      <c r="E717" s="54" t="s">
        <v>243</v>
      </c>
      <c r="F717" s="54"/>
      <c r="G717" s="54" t="s">
        <v>113</v>
      </c>
      <c r="H717" s="61">
        <v>2625</v>
      </c>
      <c r="I717" s="69">
        <v>3458.8458755426918</v>
      </c>
    </row>
    <row r="718" spans="2:9" x14ac:dyDescent="0.35">
      <c r="B718" s="56" t="s">
        <v>833</v>
      </c>
      <c r="C718" s="60"/>
      <c r="D718" s="54" t="s">
        <v>903</v>
      </c>
      <c r="E718" s="54" t="s">
        <v>243</v>
      </c>
      <c r="F718" s="54"/>
      <c r="G718" s="54" t="s">
        <v>113</v>
      </c>
      <c r="H718" s="61">
        <v>1066</v>
      </c>
      <c r="I718" s="69">
        <v>1159.69140625</v>
      </c>
    </row>
    <row r="719" spans="2:9" x14ac:dyDescent="0.35">
      <c r="B719" s="56" t="s">
        <v>834</v>
      </c>
      <c r="C719" s="60"/>
      <c r="D719" s="54" t="s">
        <v>904</v>
      </c>
      <c r="E719" s="54" t="s">
        <v>243</v>
      </c>
      <c r="F719" s="54"/>
      <c r="G719" s="54" t="s">
        <v>114</v>
      </c>
      <c r="H719" s="61">
        <v>384</v>
      </c>
      <c r="I719" s="69">
        <v>420.51374497700277</v>
      </c>
    </row>
    <row r="720" spans="2:9" x14ac:dyDescent="0.35">
      <c r="B720" s="56" t="s">
        <v>835</v>
      </c>
      <c r="C720" s="60"/>
      <c r="D720" s="54" t="s">
        <v>904</v>
      </c>
      <c r="E720" s="54" t="s">
        <v>243</v>
      </c>
      <c r="F720" s="54"/>
      <c r="G720" s="54" t="s">
        <v>114</v>
      </c>
      <c r="H720" s="61">
        <v>1976</v>
      </c>
      <c r="I720" s="69">
        <v>2223.4910536779325</v>
      </c>
    </row>
    <row r="721" spans="2:9" x14ac:dyDescent="0.35">
      <c r="B721" s="56" t="s">
        <v>836</v>
      </c>
      <c r="C721" s="60"/>
      <c r="D721" s="54" t="s">
        <v>905</v>
      </c>
      <c r="E721" s="54" t="s">
        <v>243</v>
      </c>
      <c r="F721" s="54"/>
      <c r="G721" s="54" t="s">
        <v>114</v>
      </c>
      <c r="H721" s="61">
        <v>1179</v>
      </c>
      <c r="I721" s="69">
        <v>1263.0089675335216</v>
      </c>
    </row>
    <row r="722" spans="2:9" x14ac:dyDescent="0.35">
      <c r="B722" s="56" t="s">
        <v>837</v>
      </c>
      <c r="C722" s="60"/>
      <c r="D722" s="54" t="s">
        <v>906</v>
      </c>
      <c r="E722" s="54" t="s">
        <v>243</v>
      </c>
      <c r="F722" s="54"/>
      <c r="G722" s="54" t="s">
        <v>114</v>
      </c>
      <c r="H722" s="61">
        <v>1601</v>
      </c>
      <c r="I722" s="69">
        <v>1749.608876264942</v>
      </c>
    </row>
    <row r="723" spans="2:9" x14ac:dyDescent="0.35">
      <c r="B723" s="56" t="s">
        <v>838</v>
      </c>
      <c r="C723" s="60"/>
      <c r="D723" s="54" t="s">
        <v>907</v>
      </c>
      <c r="E723" s="54" t="s">
        <v>243</v>
      </c>
      <c r="F723" s="54"/>
      <c r="G723" s="54" t="s">
        <v>114</v>
      </c>
      <c r="H723" s="61">
        <v>342</v>
      </c>
      <c r="I723" s="69">
        <v>364.66265060240966</v>
      </c>
    </row>
    <row r="724" spans="2:9" x14ac:dyDescent="0.35">
      <c r="B724" s="56" t="s">
        <v>663</v>
      </c>
      <c r="C724" s="60"/>
      <c r="D724" s="54" t="s">
        <v>908</v>
      </c>
      <c r="E724" s="54" t="s">
        <v>909</v>
      </c>
      <c r="F724" s="54"/>
      <c r="G724" s="54" t="s">
        <v>111</v>
      </c>
      <c r="H724" s="61">
        <v>2007</v>
      </c>
      <c r="I724" s="69">
        <v>1749.608876264942</v>
      </c>
    </row>
    <row r="725" spans="2:9" x14ac:dyDescent="0.35">
      <c r="B725" s="56" t="s">
        <v>664</v>
      </c>
      <c r="C725" s="60"/>
      <c r="D725" s="54" t="s">
        <v>908</v>
      </c>
      <c r="E725" s="54" t="s">
        <v>909</v>
      </c>
      <c r="F725" s="54"/>
      <c r="G725" s="54" t="s">
        <v>111</v>
      </c>
      <c r="H725" s="61">
        <v>1818</v>
      </c>
      <c r="I725" s="69">
        <v>1915.3415936050455</v>
      </c>
    </row>
    <row r="726" spans="2:9" x14ac:dyDescent="0.35">
      <c r="B726" s="56" t="s">
        <v>839</v>
      </c>
      <c r="C726" s="60"/>
      <c r="D726" s="54" t="s">
        <v>910</v>
      </c>
      <c r="E726" s="54" t="s">
        <v>243</v>
      </c>
      <c r="F726" s="54"/>
      <c r="G726" s="54" t="s">
        <v>111</v>
      </c>
      <c r="H726" s="61">
        <v>726</v>
      </c>
      <c r="I726" s="69">
        <v>813.19102071756595</v>
      </c>
    </row>
    <row r="727" spans="2:9" x14ac:dyDescent="0.35">
      <c r="B727" s="56" t="s">
        <v>840</v>
      </c>
      <c r="C727" s="60"/>
      <c r="D727" s="54" t="s">
        <v>908</v>
      </c>
      <c r="E727" s="54" t="s">
        <v>911</v>
      </c>
      <c r="F727" s="54"/>
      <c r="G727" s="54" t="s">
        <v>111</v>
      </c>
      <c r="H727" s="61">
        <v>2259</v>
      </c>
      <c r="I727" s="69">
        <v>2591.3586206896553</v>
      </c>
    </row>
    <row r="728" spans="2:9" x14ac:dyDescent="0.35">
      <c r="B728" s="56" t="s">
        <v>841</v>
      </c>
      <c r="C728" s="60"/>
      <c r="D728" s="54" t="s">
        <v>908</v>
      </c>
      <c r="E728" s="54" t="s">
        <v>911</v>
      </c>
      <c r="F728" s="54"/>
      <c r="G728" s="54" t="s">
        <v>111</v>
      </c>
      <c r="H728" s="61">
        <v>2100</v>
      </c>
      <c r="I728" s="69">
        <v>2695.6034482758623</v>
      </c>
    </row>
    <row r="729" spans="2:9" x14ac:dyDescent="0.35">
      <c r="B729" s="56" t="s">
        <v>842</v>
      </c>
      <c r="C729" s="60"/>
      <c r="D729" s="54" t="s">
        <v>912</v>
      </c>
      <c r="E729" s="54" t="s">
        <v>243</v>
      </c>
      <c r="F729" s="54"/>
      <c r="G729" s="54" t="s">
        <v>111</v>
      </c>
      <c r="H729" s="61">
        <v>1504</v>
      </c>
      <c r="I729" s="69">
        <v>1674.1245669987279</v>
      </c>
    </row>
    <row r="730" spans="2:9" x14ac:dyDescent="0.35">
      <c r="B730" s="56" t="s">
        <v>843</v>
      </c>
      <c r="C730" s="60"/>
      <c r="D730" s="54" t="s">
        <v>913</v>
      </c>
      <c r="E730" s="54" t="s">
        <v>243</v>
      </c>
      <c r="F730" s="54"/>
      <c r="G730" s="54" t="s">
        <v>111</v>
      </c>
      <c r="H730" s="61">
        <v>282</v>
      </c>
      <c r="I730" s="69">
        <v>309.33219174385908</v>
      </c>
    </row>
    <row r="731" spans="2:9" x14ac:dyDescent="0.35">
      <c r="B731" s="56" t="s">
        <v>844</v>
      </c>
      <c r="C731" s="60"/>
      <c r="D731" s="54" t="s">
        <v>914</v>
      </c>
      <c r="E731" s="54" t="s">
        <v>243</v>
      </c>
      <c r="F731" s="54"/>
      <c r="G731" s="54" t="s">
        <v>111</v>
      </c>
      <c r="H731" s="61">
        <v>217</v>
      </c>
      <c r="I731" s="69">
        <v>240.37957600746469</v>
      </c>
    </row>
    <row r="732" spans="2:9" x14ac:dyDescent="0.35">
      <c r="B732" s="56" t="s">
        <v>845</v>
      </c>
      <c r="C732" s="60"/>
      <c r="D732" s="54" t="s">
        <v>915</v>
      </c>
      <c r="E732" s="54" t="s">
        <v>243</v>
      </c>
      <c r="F732" s="54"/>
      <c r="G732" s="54" t="s">
        <v>111</v>
      </c>
      <c r="H732" s="61">
        <v>599</v>
      </c>
      <c r="I732" s="69">
        <v>670.8355100485835</v>
      </c>
    </row>
    <row r="733" spans="2:9" x14ac:dyDescent="0.35">
      <c r="B733" s="56" t="s">
        <v>846</v>
      </c>
      <c r="C733" s="60"/>
      <c r="D733" s="54" t="s">
        <v>916</v>
      </c>
      <c r="E733" s="54" t="s">
        <v>243</v>
      </c>
      <c r="F733" s="54"/>
      <c r="G733" s="54" t="s">
        <v>111</v>
      </c>
      <c r="H733" s="61">
        <v>439</v>
      </c>
      <c r="I733" s="69">
        <v>484.7556202219925</v>
      </c>
    </row>
    <row r="734" spans="2:9" x14ac:dyDescent="0.35">
      <c r="B734" s="56" t="s">
        <v>847</v>
      </c>
      <c r="C734" s="60"/>
      <c r="D734" s="54" t="s">
        <v>917</v>
      </c>
      <c r="E734" s="54" t="s">
        <v>243</v>
      </c>
      <c r="F734" s="54"/>
      <c r="G734" s="54" t="s">
        <v>111</v>
      </c>
      <c r="H734" s="61">
        <v>542</v>
      </c>
      <c r="I734" s="69">
        <v>2470.8823529411766</v>
      </c>
    </row>
    <row r="735" spans="2:9" x14ac:dyDescent="0.35">
      <c r="B735" s="56" t="s">
        <v>848</v>
      </c>
      <c r="C735" s="60"/>
      <c r="D735" s="54" t="s">
        <v>918</v>
      </c>
      <c r="E735" s="54" t="s">
        <v>243</v>
      </c>
      <c r="F735" s="54"/>
      <c r="G735" s="54" t="s">
        <v>111</v>
      </c>
      <c r="H735" s="61">
        <v>168</v>
      </c>
      <c r="I735" s="69">
        <v>183.10672156309269</v>
      </c>
    </row>
    <row r="736" spans="2:9" x14ac:dyDescent="0.35">
      <c r="B736" s="56" t="s">
        <v>849</v>
      </c>
      <c r="C736" s="60"/>
      <c r="D736" s="54" t="s">
        <v>919</v>
      </c>
      <c r="E736" s="54" t="s">
        <v>243</v>
      </c>
      <c r="F736" s="54"/>
      <c r="G736" s="54" t="s">
        <v>112</v>
      </c>
      <c r="H736" s="61">
        <v>458</v>
      </c>
      <c r="I736" s="69">
        <v>503.47842028053077</v>
      </c>
    </row>
    <row r="737" spans="2:9" x14ac:dyDescent="0.35">
      <c r="B737" s="56" t="s">
        <v>850</v>
      </c>
      <c r="C737" s="60"/>
      <c r="D737" s="54" t="s">
        <v>920</v>
      </c>
      <c r="E737" s="54" t="s">
        <v>921</v>
      </c>
      <c r="F737" s="54"/>
      <c r="G737" s="54" t="s">
        <v>112</v>
      </c>
      <c r="H737" s="61">
        <v>174</v>
      </c>
      <c r="I737" s="69">
        <v>189.35719136090674</v>
      </c>
    </row>
    <row r="738" spans="2:9" x14ac:dyDescent="0.35">
      <c r="B738" s="56" t="s">
        <v>850</v>
      </c>
      <c r="C738" s="60"/>
      <c r="D738" s="54" t="s">
        <v>920</v>
      </c>
      <c r="E738" s="54" t="s">
        <v>922</v>
      </c>
      <c r="F738" s="54"/>
      <c r="G738" s="54" t="s">
        <v>112</v>
      </c>
      <c r="H738" s="61">
        <v>61</v>
      </c>
      <c r="I738" s="69">
        <v>64.208987191623734</v>
      </c>
    </row>
    <row r="739" spans="2:9" x14ac:dyDescent="0.35">
      <c r="B739" s="56" t="s">
        <v>851</v>
      </c>
      <c r="C739" s="60"/>
      <c r="D739" s="54" t="s">
        <v>920</v>
      </c>
      <c r="E739" s="54" t="s">
        <v>923</v>
      </c>
      <c r="F739" s="54"/>
      <c r="G739" s="54" t="s">
        <v>112</v>
      </c>
      <c r="H739" s="61">
        <v>292</v>
      </c>
      <c r="I739" s="69">
        <v>320.72542446884069</v>
      </c>
    </row>
    <row r="740" spans="2:9" x14ac:dyDescent="0.35">
      <c r="B740" s="56" t="s">
        <v>852</v>
      </c>
      <c r="C740" s="60"/>
      <c r="D740" s="54" t="s">
        <v>924</v>
      </c>
      <c r="E740" s="54" t="s">
        <v>243</v>
      </c>
      <c r="F740" s="54"/>
      <c r="G740" s="54" t="s">
        <v>112</v>
      </c>
      <c r="H740" s="61">
        <v>1343</v>
      </c>
      <c r="I740" s="69">
        <v>1455.8571428571429</v>
      </c>
    </row>
    <row r="741" spans="2:9" x14ac:dyDescent="0.35">
      <c r="B741" s="56" t="s">
        <v>853</v>
      </c>
      <c r="C741" s="60"/>
      <c r="D741" s="54" t="s">
        <v>925</v>
      </c>
      <c r="E741" s="54" t="s">
        <v>243</v>
      </c>
      <c r="F741" s="54"/>
      <c r="G741" s="54" t="s">
        <v>112</v>
      </c>
      <c r="H741" s="61">
        <v>193</v>
      </c>
      <c r="I741" s="69">
        <v>214.31020409596476</v>
      </c>
    </row>
    <row r="742" spans="2:9" x14ac:dyDescent="0.35">
      <c r="B742" s="56" t="s">
        <v>853</v>
      </c>
      <c r="C742" s="60"/>
      <c r="D742" s="54" t="s">
        <v>926</v>
      </c>
      <c r="E742" s="54" t="s">
        <v>243</v>
      </c>
      <c r="F742" s="54"/>
      <c r="G742" s="54" t="s">
        <v>112</v>
      </c>
      <c r="H742" s="61">
        <v>27</v>
      </c>
      <c r="I742" s="69">
        <v>29.723924405973797</v>
      </c>
    </row>
    <row r="743" spans="2:9" x14ac:dyDescent="0.35">
      <c r="B743" s="56" t="s">
        <v>854</v>
      </c>
      <c r="C743" s="60"/>
      <c r="D743" s="54" t="s">
        <v>925</v>
      </c>
      <c r="E743" s="54" t="s">
        <v>243</v>
      </c>
      <c r="F743" s="54"/>
      <c r="G743" s="54" t="s">
        <v>112</v>
      </c>
      <c r="H743" s="61">
        <v>495</v>
      </c>
      <c r="I743" s="69">
        <v>543.09056768270204</v>
      </c>
    </row>
    <row r="744" spans="2:9" x14ac:dyDescent="0.35">
      <c r="B744" s="56" t="s">
        <v>855</v>
      </c>
      <c r="C744" s="60"/>
      <c r="D744" s="54" t="s">
        <v>927</v>
      </c>
      <c r="E744" s="54" t="s">
        <v>243</v>
      </c>
      <c r="F744" s="54"/>
      <c r="G744" s="54" t="s">
        <v>112</v>
      </c>
      <c r="H744" s="61">
        <v>180</v>
      </c>
      <c r="I744" s="69">
        <v>193.37524289802289</v>
      </c>
    </row>
    <row r="745" spans="2:9" x14ac:dyDescent="0.35">
      <c r="B745" s="56" t="s">
        <v>856</v>
      </c>
      <c r="C745" s="60"/>
      <c r="D745" s="54" t="s">
        <v>928</v>
      </c>
      <c r="E745" s="54" t="s">
        <v>243</v>
      </c>
      <c r="F745" s="54"/>
      <c r="G745" s="54" t="s">
        <v>112</v>
      </c>
      <c r="H745" s="61">
        <v>370</v>
      </c>
      <c r="I745" s="69">
        <v>403.64947517533687</v>
      </c>
    </row>
    <row r="746" spans="2:9" x14ac:dyDescent="0.35">
      <c r="B746" s="56" t="s">
        <v>857</v>
      </c>
      <c r="C746" s="60"/>
      <c r="D746" s="54" t="s">
        <v>929</v>
      </c>
      <c r="E746" s="54" t="s">
        <v>243</v>
      </c>
      <c r="F746" s="54"/>
      <c r="G746" s="54" t="s">
        <v>113</v>
      </c>
      <c r="H746" s="61">
        <v>2248</v>
      </c>
      <c r="I746" s="69">
        <v>2443.5624461670973</v>
      </c>
    </row>
    <row r="747" spans="2:9" x14ac:dyDescent="0.35">
      <c r="B747" s="56" t="s">
        <v>858</v>
      </c>
      <c r="C747" s="60"/>
      <c r="D747" s="54" t="s">
        <v>930</v>
      </c>
      <c r="E747" s="54" t="s">
        <v>243</v>
      </c>
      <c r="F747" s="54"/>
      <c r="G747" s="54" t="s">
        <v>113</v>
      </c>
      <c r="H747" s="61">
        <v>578</v>
      </c>
      <c r="I747" s="69">
        <v>619.77717448451301</v>
      </c>
    </row>
    <row r="748" spans="2:9" x14ac:dyDescent="0.35">
      <c r="B748" s="56" t="s">
        <v>859</v>
      </c>
      <c r="C748" s="60"/>
      <c r="D748" s="54" t="s">
        <v>931</v>
      </c>
      <c r="E748" s="54" t="s">
        <v>243</v>
      </c>
      <c r="F748" s="54"/>
      <c r="G748" s="54" t="s">
        <v>113</v>
      </c>
      <c r="H748" s="61">
        <v>400</v>
      </c>
      <c r="I748" s="69">
        <v>443.30835741726116</v>
      </c>
    </row>
    <row r="749" spans="2:9" x14ac:dyDescent="0.35">
      <c r="B749" s="56" t="s">
        <v>665</v>
      </c>
      <c r="C749" s="60"/>
      <c r="D749" s="54" t="s">
        <v>112</v>
      </c>
      <c r="E749" s="54" t="s">
        <v>932</v>
      </c>
      <c r="F749" s="54"/>
      <c r="G749" s="54" t="s">
        <v>112</v>
      </c>
      <c r="H749" s="61">
        <v>1251</v>
      </c>
      <c r="I749" s="69">
        <v>1377.5072465292692</v>
      </c>
    </row>
    <row r="750" spans="2:9" x14ac:dyDescent="0.35">
      <c r="B750" s="56" t="s">
        <v>666</v>
      </c>
      <c r="C750" s="60"/>
      <c r="D750" s="54" t="s">
        <v>112</v>
      </c>
      <c r="E750" s="54" t="s">
        <v>932</v>
      </c>
      <c r="F750" s="54"/>
      <c r="G750" s="54" t="s">
        <v>112</v>
      </c>
      <c r="H750" s="61">
        <v>2306</v>
      </c>
      <c r="I750" s="69">
        <v>2526.0884158244376</v>
      </c>
    </row>
    <row r="751" spans="2:9" x14ac:dyDescent="0.35">
      <c r="B751" s="56" t="s">
        <v>860</v>
      </c>
      <c r="C751" s="60"/>
      <c r="D751" s="54" t="s">
        <v>112</v>
      </c>
      <c r="E751" s="54" t="s">
        <v>933</v>
      </c>
      <c r="F751" s="54"/>
      <c r="G751" s="54" t="s">
        <v>112</v>
      </c>
      <c r="H751" s="61">
        <v>1610</v>
      </c>
      <c r="I751" s="69">
        <v>1763.2601840758221</v>
      </c>
    </row>
    <row r="752" spans="2:9" x14ac:dyDescent="0.35">
      <c r="B752" s="56" t="s">
        <v>861</v>
      </c>
      <c r="C752" s="60"/>
      <c r="D752" s="54" t="s">
        <v>112</v>
      </c>
      <c r="E752" s="54" t="s">
        <v>933</v>
      </c>
      <c r="F752" s="54"/>
      <c r="G752" s="54" t="s">
        <v>112</v>
      </c>
      <c r="H752" s="61">
        <v>1980</v>
      </c>
      <c r="I752" s="69">
        <v>2056.4338235294117</v>
      </c>
    </row>
    <row r="753" spans="2:9" x14ac:dyDescent="0.35">
      <c r="B753" s="56" t="s">
        <v>862</v>
      </c>
      <c r="C753" s="60"/>
      <c r="D753" s="54" t="s">
        <v>112</v>
      </c>
      <c r="E753" s="54" t="s">
        <v>934</v>
      </c>
      <c r="F753" s="54"/>
      <c r="G753" s="54" t="s">
        <v>112</v>
      </c>
      <c r="H753" s="61">
        <v>3223</v>
      </c>
      <c r="I753" s="69">
        <v>3500.844827586207</v>
      </c>
    </row>
    <row r="754" spans="2:9" x14ac:dyDescent="0.35">
      <c r="B754" s="56" t="s">
        <v>863</v>
      </c>
      <c r="C754" s="60"/>
      <c r="D754" s="54" t="s">
        <v>112</v>
      </c>
      <c r="E754" s="54" t="s">
        <v>934</v>
      </c>
      <c r="F754" s="54"/>
      <c r="G754" s="54" t="s">
        <v>112</v>
      </c>
      <c r="H754" s="61">
        <v>2353</v>
      </c>
      <c r="I754" s="69">
        <v>2644.1118991331759</v>
      </c>
    </row>
    <row r="755" spans="2:9" x14ac:dyDescent="0.35">
      <c r="B755" s="56" t="s">
        <v>864</v>
      </c>
      <c r="C755" s="60"/>
      <c r="D755" s="54" t="s">
        <v>935</v>
      </c>
      <c r="E755" s="54" t="s">
        <v>936</v>
      </c>
      <c r="F755" s="54"/>
      <c r="G755" s="54" t="s">
        <v>113</v>
      </c>
      <c r="H755" s="61">
        <v>1772</v>
      </c>
      <c r="I755" s="69">
        <v>1919.8351653013601</v>
      </c>
    </row>
    <row r="756" spans="2:9" x14ac:dyDescent="0.35">
      <c r="B756" s="56" t="s">
        <v>865</v>
      </c>
      <c r="C756" s="60"/>
      <c r="D756" s="54" t="s">
        <v>935</v>
      </c>
      <c r="E756" s="54" t="s">
        <v>936</v>
      </c>
      <c r="F756" s="54"/>
      <c r="G756" s="54" t="s">
        <v>113</v>
      </c>
      <c r="H756" s="61">
        <v>1889</v>
      </c>
      <c r="I756" s="69">
        <v>2042.0213007071432</v>
      </c>
    </row>
    <row r="757" spans="2:9" x14ac:dyDescent="0.35">
      <c r="B757" s="56" t="s">
        <v>866</v>
      </c>
      <c r="C757" s="60"/>
      <c r="D757" s="54" t="s">
        <v>937</v>
      </c>
      <c r="E757" s="54" t="s">
        <v>243</v>
      </c>
      <c r="F757" s="54"/>
      <c r="G757" s="54" t="s">
        <v>113</v>
      </c>
      <c r="H757" s="61">
        <v>713</v>
      </c>
      <c r="I757" s="69">
        <v>781.99852733024898</v>
      </c>
    </row>
    <row r="758" spans="2:9" x14ac:dyDescent="0.35">
      <c r="B758" s="56" t="s">
        <v>867</v>
      </c>
      <c r="C758" s="60"/>
      <c r="D758" s="54" t="s">
        <v>935</v>
      </c>
      <c r="E758" s="54" t="s">
        <v>938</v>
      </c>
      <c r="F758" s="54"/>
      <c r="G758" s="54" t="s">
        <v>113</v>
      </c>
      <c r="H758" s="61">
        <v>2683</v>
      </c>
      <c r="I758" s="69">
        <v>2952.1339847275799</v>
      </c>
    </row>
    <row r="759" spans="2:9" x14ac:dyDescent="0.35">
      <c r="B759" s="56" t="s">
        <v>868</v>
      </c>
      <c r="C759" s="60"/>
      <c r="D759" s="54" t="s">
        <v>939</v>
      </c>
      <c r="E759" s="54" t="s">
        <v>243</v>
      </c>
      <c r="F759" s="54"/>
      <c r="G759" s="54" t="s">
        <v>113</v>
      </c>
      <c r="H759" s="61">
        <v>385</v>
      </c>
      <c r="I759" s="69">
        <v>428.23807310562302</v>
      </c>
    </row>
    <row r="760" spans="2:9" x14ac:dyDescent="0.35">
      <c r="B760" s="56" t="s">
        <v>869</v>
      </c>
      <c r="C760" s="60"/>
      <c r="D760" s="54" t="s">
        <v>940</v>
      </c>
      <c r="E760" s="54" t="s">
        <v>243</v>
      </c>
      <c r="F760" s="54"/>
      <c r="G760" s="54" t="s">
        <v>113</v>
      </c>
      <c r="H760" s="61">
        <v>329</v>
      </c>
      <c r="I760" s="69">
        <v>357.02289834155363</v>
      </c>
    </row>
    <row r="761" spans="2:9" x14ac:dyDescent="0.35">
      <c r="B761" s="56" t="s">
        <v>870</v>
      </c>
      <c r="C761" s="60"/>
      <c r="D761" s="54" t="s">
        <v>941</v>
      </c>
      <c r="E761" s="54" t="s">
        <v>243</v>
      </c>
      <c r="F761" s="54"/>
      <c r="G761" s="54" t="s">
        <v>113</v>
      </c>
      <c r="H761" s="61">
        <v>545</v>
      </c>
      <c r="I761" s="69">
        <v>589.24354243542439</v>
      </c>
    </row>
    <row r="762" spans="2:9" x14ac:dyDescent="0.35">
      <c r="B762" s="56" t="s">
        <v>871</v>
      </c>
      <c r="C762" s="60"/>
      <c r="D762" s="54" t="s">
        <v>942</v>
      </c>
      <c r="E762" s="54" t="s">
        <v>243</v>
      </c>
      <c r="F762" s="54"/>
      <c r="G762" s="54" t="s">
        <v>113</v>
      </c>
      <c r="H762" s="61">
        <v>376</v>
      </c>
      <c r="I762" s="69">
        <v>407.30677495619949</v>
      </c>
    </row>
    <row r="763" spans="2:9" x14ac:dyDescent="0.35">
      <c r="B763" s="56" t="s">
        <v>872</v>
      </c>
      <c r="C763" s="60"/>
      <c r="D763" s="54" t="s">
        <v>943</v>
      </c>
      <c r="E763" s="54" t="s">
        <v>243</v>
      </c>
      <c r="F763" s="54"/>
      <c r="G763" s="54" t="s">
        <v>114</v>
      </c>
      <c r="H763" s="61">
        <v>432</v>
      </c>
      <c r="I763" s="69">
        <v>468.24079745326708</v>
      </c>
    </row>
    <row r="764" spans="2:9" x14ac:dyDescent="0.35">
      <c r="B764" s="56" t="s">
        <v>872</v>
      </c>
      <c r="C764" s="60"/>
      <c r="D764" s="54" t="s">
        <v>944</v>
      </c>
      <c r="E764" s="54" t="s">
        <v>243</v>
      </c>
      <c r="F764" s="54"/>
      <c r="G764" s="54" t="s">
        <v>113</v>
      </c>
      <c r="H764" s="61">
        <v>36</v>
      </c>
      <c r="I764" s="69">
        <v>40.365212759285427</v>
      </c>
    </row>
    <row r="765" spans="2:9" x14ac:dyDescent="0.35">
      <c r="B765" s="56" t="s">
        <v>873</v>
      </c>
      <c r="C765" s="60"/>
      <c r="D765" s="54" t="s">
        <v>945</v>
      </c>
      <c r="E765" s="54" t="s">
        <v>243</v>
      </c>
      <c r="F765" s="54"/>
      <c r="G765" s="54" t="s">
        <v>111</v>
      </c>
      <c r="H765" s="61">
        <v>920</v>
      </c>
      <c r="I765" s="69">
        <v>1008.3651280084504</v>
      </c>
    </row>
    <row r="766" spans="2:9" x14ac:dyDescent="0.35">
      <c r="B766" s="56" t="s">
        <v>874</v>
      </c>
      <c r="C766" s="60"/>
      <c r="D766" s="54" t="s">
        <v>946</v>
      </c>
      <c r="E766" s="54" t="s">
        <v>243</v>
      </c>
      <c r="F766" s="54"/>
      <c r="G766" s="54" t="s">
        <v>111</v>
      </c>
      <c r="H766" s="61">
        <v>141</v>
      </c>
      <c r="I766" s="69">
        <v>138.68109601427147</v>
      </c>
    </row>
    <row r="767" spans="2:9" x14ac:dyDescent="0.35">
      <c r="B767" s="56" t="s">
        <v>875</v>
      </c>
      <c r="C767" s="60"/>
      <c r="D767" s="54" t="s">
        <v>946</v>
      </c>
      <c r="E767" s="54" t="s">
        <v>243</v>
      </c>
      <c r="F767" s="54"/>
      <c r="G767" s="54" t="s">
        <v>111</v>
      </c>
      <c r="H767" s="61">
        <v>1449</v>
      </c>
      <c r="I767" s="69">
        <v>1576.4253973678576</v>
      </c>
    </row>
    <row r="768" spans="2:9" x14ac:dyDescent="0.35">
      <c r="B768" s="56" t="s">
        <v>876</v>
      </c>
      <c r="C768" s="60"/>
      <c r="D768" s="54" t="s">
        <v>946</v>
      </c>
      <c r="E768" s="54" t="s">
        <v>243</v>
      </c>
      <c r="F768" s="54"/>
      <c r="G768" s="54" t="s">
        <v>111</v>
      </c>
      <c r="H768" s="61">
        <v>2157</v>
      </c>
      <c r="I768" s="69">
        <v>2502.4935064935066</v>
      </c>
    </row>
    <row r="769" spans="2:9" x14ac:dyDescent="0.35">
      <c r="B769" s="56" t="s">
        <v>877</v>
      </c>
      <c r="C769" s="60"/>
      <c r="D769" s="54" t="s">
        <v>947</v>
      </c>
      <c r="E769" s="54" t="s">
        <v>948</v>
      </c>
      <c r="F769" s="54"/>
      <c r="G769" s="54" t="s">
        <v>114</v>
      </c>
      <c r="H769" s="61">
        <v>301</v>
      </c>
      <c r="I769" s="69">
        <v>337.96358227433228</v>
      </c>
    </row>
    <row r="770" spans="2:9" x14ac:dyDescent="0.35">
      <c r="B770" s="56" t="s">
        <v>878</v>
      </c>
      <c r="C770" s="60"/>
      <c r="D770" s="54" t="s">
        <v>947</v>
      </c>
      <c r="E770" s="54" t="s">
        <v>949</v>
      </c>
      <c r="F770" s="54"/>
      <c r="G770" s="54" t="s">
        <v>114</v>
      </c>
      <c r="H770" s="61">
        <v>486</v>
      </c>
      <c r="I770" s="69">
        <v>531.34045147329971</v>
      </c>
    </row>
    <row r="771" spans="2:9" x14ac:dyDescent="0.35">
      <c r="B771" s="56" t="s">
        <v>878</v>
      </c>
      <c r="C771" s="60"/>
      <c r="D771" s="54" t="s">
        <v>947</v>
      </c>
      <c r="E771" s="54" t="s">
        <v>950</v>
      </c>
      <c r="F771" s="54"/>
      <c r="G771" s="54" t="s">
        <v>114</v>
      </c>
      <c r="H771" s="61">
        <v>74</v>
      </c>
      <c r="I771" s="69">
        <v>83.665511248111514</v>
      </c>
    </row>
    <row r="772" spans="2:9" x14ac:dyDescent="0.35">
      <c r="B772" s="56" t="s">
        <v>879</v>
      </c>
      <c r="C772" s="60"/>
      <c r="D772" s="54" t="s">
        <v>951</v>
      </c>
      <c r="E772" s="54" t="s">
        <v>243</v>
      </c>
      <c r="F772" s="54"/>
      <c r="G772" s="54" t="s">
        <v>114</v>
      </c>
      <c r="H772" s="61">
        <v>215</v>
      </c>
      <c r="I772" s="69">
        <v>235.57872879288632</v>
      </c>
    </row>
    <row r="773" spans="2:9" x14ac:dyDescent="0.35">
      <c r="B773" s="56" t="s">
        <v>880</v>
      </c>
      <c r="C773" s="60"/>
      <c r="D773" s="54" t="s">
        <v>952</v>
      </c>
      <c r="E773" s="54" t="s">
        <v>243</v>
      </c>
      <c r="F773" s="54"/>
      <c r="G773" s="54" t="s">
        <v>114</v>
      </c>
      <c r="H773" s="61">
        <v>347</v>
      </c>
      <c r="I773" s="69">
        <v>386.05250749229418</v>
      </c>
    </row>
    <row r="774" spans="2:9" x14ac:dyDescent="0.35">
      <c r="B774" s="56" t="s">
        <v>881</v>
      </c>
      <c r="C774" s="60"/>
      <c r="D774" s="54" t="s">
        <v>114</v>
      </c>
      <c r="E774" s="54" t="s">
        <v>243</v>
      </c>
      <c r="F774" s="54"/>
      <c r="G774" s="54" t="s">
        <v>114</v>
      </c>
      <c r="H774" s="61">
        <v>2609</v>
      </c>
      <c r="I774" s="69">
        <v>2635.2588066139469</v>
      </c>
    </row>
    <row r="775" spans="2:9" x14ac:dyDescent="0.35">
      <c r="B775" s="56" t="s">
        <v>882</v>
      </c>
      <c r="C775" s="60"/>
      <c r="D775" s="54" t="s">
        <v>953</v>
      </c>
      <c r="E775" s="54" t="s">
        <v>243</v>
      </c>
      <c r="F775" s="54"/>
      <c r="G775" s="54" t="s">
        <v>114</v>
      </c>
      <c r="H775" s="61">
        <v>489</v>
      </c>
      <c r="I775" s="69">
        <v>535.00976651629037</v>
      </c>
    </row>
    <row r="776" spans="2:9" x14ac:dyDescent="0.35">
      <c r="B776" s="56" t="s">
        <v>882</v>
      </c>
      <c r="C776" s="60"/>
      <c r="D776" s="54" t="s">
        <v>953</v>
      </c>
      <c r="E776" s="54" t="s">
        <v>243</v>
      </c>
      <c r="F776" s="54"/>
      <c r="G776" s="54" t="s">
        <v>114</v>
      </c>
      <c r="H776" s="61">
        <v>200</v>
      </c>
      <c r="I776" s="69">
        <v>219.05657992712415</v>
      </c>
    </row>
    <row r="777" spans="2:9" x14ac:dyDescent="0.35">
      <c r="B777" s="56" t="s">
        <v>883</v>
      </c>
      <c r="C777" s="60"/>
      <c r="D777" s="54" t="s">
        <v>954</v>
      </c>
      <c r="E777" s="54" t="s">
        <v>243</v>
      </c>
      <c r="F777" s="54"/>
      <c r="G777" s="54" t="s">
        <v>114</v>
      </c>
      <c r="H777" s="61">
        <v>348</v>
      </c>
      <c r="I777" s="69">
        <v>387.51119282795446</v>
      </c>
    </row>
    <row r="778" spans="2:9" x14ac:dyDescent="0.35">
      <c r="B778" s="56" t="s">
        <v>884</v>
      </c>
      <c r="C778" s="60"/>
      <c r="D778" s="54" t="s">
        <v>955</v>
      </c>
      <c r="E778" s="54" t="s">
        <v>243</v>
      </c>
      <c r="F778" s="54"/>
      <c r="G778" s="54" t="s">
        <v>114</v>
      </c>
      <c r="H778" s="61">
        <v>211</v>
      </c>
      <c r="I778" s="69">
        <v>239.62895784455336</v>
      </c>
    </row>
    <row r="779" spans="2:9" x14ac:dyDescent="0.35">
      <c r="B779" s="56" t="s">
        <v>885</v>
      </c>
      <c r="C779" s="60"/>
      <c r="D779" s="54" t="s">
        <v>956</v>
      </c>
      <c r="E779" s="54" t="s">
        <v>243</v>
      </c>
      <c r="F779" s="54"/>
      <c r="G779" s="54" t="s">
        <v>114</v>
      </c>
      <c r="H779" s="61">
        <v>534</v>
      </c>
      <c r="I779" s="69">
        <v>591.19079762397689</v>
      </c>
    </row>
  </sheetData>
  <autoFilter ref="K12:P97" xr:uid="{00000000-0001-0000-0100-000000000000}">
    <sortState xmlns:xlrd2="http://schemas.microsoft.com/office/spreadsheetml/2017/richdata2" ref="K13:P97">
      <sortCondition ref="K12:K97"/>
    </sortState>
  </autoFilter>
  <mergeCells count="3">
    <mergeCell ref="B4:F6"/>
    <mergeCell ref="M10:P10"/>
    <mergeCell ref="B8:F8"/>
  </mergeCells>
  <phoneticPr fontId="5" type="noConversion"/>
  <conditionalFormatting sqref="M13:M97 O13:O97">
    <cfRule type="cellIs" dxfId="7" priority="10" stopIfTrue="1" operator="equal">
      <formula>0</formula>
    </cfRule>
  </conditionalFormatting>
  <conditionalFormatting sqref="P13:P90 N13:N90">
    <cfRule type="cellIs" dxfId="6" priority="11" stopIfTrue="1" operator="equal">
      <formula>-1</formula>
    </cfRule>
    <cfRule type="cellIs" dxfId="5" priority="12" stopIfTrue="1" operator="notBetween">
      <formula>-0.2049</formula>
      <formula>0.2049</formula>
    </cfRule>
    <cfRule type="cellIs" dxfId="4" priority="13" stopIfTrue="1" operator="notBetween">
      <formula>-0.1049</formula>
      <formula>0.1049</formula>
    </cfRule>
  </conditionalFormatting>
  <conditionalFormatting sqref="B10:M10">
    <cfRule type="cellIs" dxfId="3" priority="14" stopIfTrue="1" operator="equal">
      <formula>"none"</formula>
    </cfRule>
  </conditionalFormatting>
  <conditionalFormatting sqref="P91:P95 N91:N95">
    <cfRule type="cellIs" dxfId="2" priority="3" stopIfTrue="1" operator="equal">
      <formula>-1</formula>
    </cfRule>
    <cfRule type="cellIs" dxfId="1" priority="4" stopIfTrue="1" operator="notBetween">
      <formula>-0.2049</formula>
      <formula>0.2049</formula>
    </cfRule>
    <cfRule type="cellIs" dxfId="0" priority="5"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Essex</TermName>
          <TermId xmlns="http://schemas.microsoft.com/office/infopath/2007/PartnerControls">d8dd1254-d21d-4e9b-9524-08f6a47a7991</TermId>
        </TermInfo>
      </Terms>
    </d08e702f979e48d3863205ea645082c2>
    <TaxCatchAll xmlns="07a766d4-cf60-4260-9f49-242aaa07e1bd">
      <Value>126</Value>
    </TaxCatchAll>
    <lcf76f155ced4ddcb4097134ff3c332f xmlns="1e1b2369-a42f-4716-86c1-8c3be5009fa9">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4CE257FA2195F947852F0DF11D802293" ma:contentTypeVersion="19" ma:contentTypeDescription="Parent Document Content Type for all review documents" ma:contentTypeScope="" ma:versionID="4b9d9a07adc2a3ab2ab2f570de643d3a">
  <xsd:schema xmlns:xsd="http://www.w3.org/2001/XMLSchema" xmlns:xs="http://www.w3.org/2001/XMLSchema" xmlns:p="http://schemas.microsoft.com/office/2006/metadata/properties" xmlns:ns1="http://schemas.microsoft.com/sharepoint/v3" xmlns:ns2="07a766d4-cf60-4260-9f49-242aaa07e1bd" xmlns:ns3="d23c6157-5623-4293-b83e-785d6ba7de2d" xmlns:ns4="1e1b2369-a42f-4716-86c1-8c3be5009fa9" targetNamespace="http://schemas.microsoft.com/office/2006/metadata/properties" ma:root="true" ma:fieldsID="35a86827107a81119f643dcf2faeacec" ns1:_="" ns2:_="" ns3:_="" ns4:_="">
    <xsd:import namespace="http://schemas.microsoft.com/sharepoint/v3"/>
    <xsd:import namespace="07a766d4-cf60-4260-9f49-242aaa07e1bd"/>
    <xsd:import namespace="d23c6157-5623-4293-b83e-785d6ba7de2d"/>
    <xsd:import namespace="1e1b2369-a42f-4716-86c1-8c3be5009fa9"/>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1e1b2369-a42f-4716-86c1-8c3be5009fa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51B1AF-2BF0-4DF3-AE3A-0E74AA542FD8}">
  <ds:schemaRefs>
    <ds:schemaRef ds:uri="office.server.policy"/>
  </ds:schemaRefs>
</ds:datastoreItem>
</file>

<file path=customXml/itemProps2.xml><?xml version="1.0" encoding="utf-8"?>
<ds:datastoreItem xmlns:ds="http://schemas.openxmlformats.org/officeDocument/2006/customXml" ds:itemID="{7C6A0E2C-8A24-4210-8A62-A517AFA425A5}">
  <ds:schemaRefs>
    <ds:schemaRef ds:uri="http://schemas.microsoft.com/sharepoint/events"/>
  </ds:schemaRefs>
</ds:datastoreItem>
</file>

<file path=customXml/itemProps3.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d23c6157-5623-4293-b83e-785d6ba7de2d"/>
    <ds:schemaRef ds:uri="07a766d4-cf60-4260-9f49-242aaa07e1bd"/>
    <ds:schemaRef ds:uri="1e1b2369-a42f-4716-86c1-8c3be5009fa9"/>
  </ds:schemaRefs>
</ds:datastoreItem>
</file>

<file path=customXml/itemProps4.xml><?xml version="1.0" encoding="utf-8"?>
<ds:datastoreItem xmlns:ds="http://schemas.openxmlformats.org/officeDocument/2006/customXml" ds:itemID="{F98218D3-1B0D-4E3C-B659-7EA1E1F43356}">
  <ds:schemaRefs>
    <ds:schemaRef ds:uri="Microsoft.SharePoint.Taxonomy.ContentTypeSync"/>
  </ds:schemaRefs>
</ds:datastoreItem>
</file>

<file path=customXml/itemProps5.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6.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7.xml><?xml version="1.0" encoding="utf-8"?>
<ds:datastoreItem xmlns:ds="http://schemas.openxmlformats.org/officeDocument/2006/customXml" ds:itemID="{00C9D613-4554-4B7F-BCF3-7708F0C70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1e1b2369-a42f-4716-86c1-8c3be5009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Michele Figg - Intelligence Manager</cp:lastModifiedBy>
  <cp:revision/>
  <dcterms:created xsi:type="dcterms:W3CDTF">2002-01-23T12:13:56Z</dcterms:created>
  <dcterms:modified xsi:type="dcterms:W3CDTF">2023-04-04T09:58:10Z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0x010100E7BD6A8A66F7CB4BBA2B02F0531791BE0026A9A75CCCA16F4693F1FE45F71519DE004CE257FA2195F947852F0DF11D802293</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126;#Essex|d8dd1254-d21d-4e9b-9524-08f6a47a7991</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SIP_Label_39d8be9e-c8d9-4b9c-bd40-2c27cc7ea2e6_Enabled">
    <vt:lpwstr>true</vt:lpwstr>
  </property>
  <property fmtid="{D5CDD505-2E9C-101B-9397-08002B2CF9AE}" pid="22" name="MSIP_Label_39d8be9e-c8d9-4b9c-bd40-2c27cc7ea2e6_SetDate">
    <vt:lpwstr>2022-07-06T15:37:16Z</vt:lpwstr>
  </property>
  <property fmtid="{D5CDD505-2E9C-101B-9397-08002B2CF9AE}" pid="23" name="MSIP_Label_39d8be9e-c8d9-4b9c-bd40-2c27cc7ea2e6_Method">
    <vt:lpwstr>Standard</vt:lpwstr>
  </property>
  <property fmtid="{D5CDD505-2E9C-101B-9397-08002B2CF9AE}" pid="24" name="MSIP_Label_39d8be9e-c8d9-4b9c-bd40-2c27cc7ea2e6_Name">
    <vt:lpwstr>39d8be9e-c8d9-4b9c-bd40-2c27cc7ea2e6</vt:lpwstr>
  </property>
  <property fmtid="{D5CDD505-2E9C-101B-9397-08002B2CF9AE}" pid="25" name="MSIP_Label_39d8be9e-c8d9-4b9c-bd40-2c27cc7ea2e6_SiteId">
    <vt:lpwstr>a8b4324f-155c-4215-a0f1-7ed8cc9a992f</vt:lpwstr>
  </property>
  <property fmtid="{D5CDD505-2E9C-101B-9397-08002B2CF9AE}" pid="26" name="MSIP_Label_39d8be9e-c8d9-4b9c-bd40-2c27cc7ea2e6_ActionId">
    <vt:lpwstr>95c69ef0-88ad-4fbc-83fb-000041da4ec9</vt:lpwstr>
  </property>
  <property fmtid="{D5CDD505-2E9C-101B-9397-08002B2CF9AE}" pid="27" name="MSIP_Label_39d8be9e-c8d9-4b9c-bd40-2c27cc7ea2e6_ContentBits">
    <vt:lpwstr>0</vt:lpwstr>
  </property>
</Properties>
</file>