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https://lgbce.sharepoint.com/sites/ReviewSystem/Surrey/Review Documents/Review/0.5 Electoral Data/"/>
    </mc:Choice>
  </mc:AlternateContent>
  <xr:revisionPtr revIDLastSave="0" documentId="14_{FE66157E-E92E-4EE2-9A8D-259B3DEB8559}" xr6:coauthVersionLast="47" xr6:coauthVersionMax="47" xr10:uidLastSave="{00000000-0000-0000-0000-000000000000}"/>
  <bookViews>
    <workbookView xWindow="28680" yWindow="-120" windowWidth="29040" windowHeight="1764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1" i="7" l="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B352" i="7" s="1"/>
  <c r="B353" i="7" s="1"/>
  <c r="B354" i="7" s="1"/>
  <c r="B355" i="7" s="1"/>
  <c r="B356" i="7" s="1"/>
  <c r="B357" i="7" s="1"/>
  <c r="B358" i="7" s="1"/>
  <c r="B359" i="7" s="1"/>
  <c r="B360" i="7" s="1"/>
  <c r="B361" i="7" s="1"/>
  <c r="B362" i="7" s="1"/>
  <c r="B363" i="7" s="1"/>
  <c r="B364" i="7" s="1"/>
  <c r="B365" i="7" s="1"/>
  <c r="B366" i="7" s="1"/>
  <c r="B367" i="7" s="1"/>
  <c r="B368" i="7" s="1"/>
  <c r="B369" i="7" s="1"/>
  <c r="B370" i="7" s="1"/>
  <c r="B371" i="7" s="1"/>
  <c r="B372" i="7" s="1"/>
  <c r="B373" i="7" s="1"/>
  <c r="B374" i="7" s="1"/>
  <c r="B375" i="7" s="1"/>
  <c r="B376" i="7" s="1"/>
  <c r="B377" i="7" s="1"/>
  <c r="B378" i="7" s="1"/>
  <c r="B379" i="7" s="1"/>
  <c r="B380" i="7" s="1"/>
  <c r="B381" i="7" s="1"/>
  <c r="B382" i="7" s="1"/>
  <c r="B383" i="7" s="1"/>
  <c r="B384" i="7" s="1"/>
  <c r="B385" i="7" s="1"/>
  <c r="B386" i="7" s="1"/>
  <c r="B387" i="7" s="1"/>
  <c r="B388" i="7" s="1"/>
  <c r="B389" i="7" s="1"/>
  <c r="B390" i="7" s="1"/>
  <c r="B391" i="7" s="1"/>
  <c r="B392" i="7" s="1"/>
  <c r="B393" i="7" s="1"/>
  <c r="B394" i="7" s="1"/>
  <c r="B395" i="7" s="1"/>
  <c r="B396" i="7" s="1"/>
  <c r="B397" i="7" s="1"/>
  <c r="B398" i="7" s="1"/>
  <c r="B399" i="7" s="1"/>
  <c r="B400" i="7" s="1"/>
  <c r="B401" i="7" s="1"/>
  <c r="B402" i="7" s="1"/>
  <c r="B403" i="7" s="1"/>
  <c r="B404" i="7" s="1"/>
  <c r="B405" i="7" s="1"/>
  <c r="B406" i="7" s="1"/>
  <c r="B407" i="7" s="1"/>
  <c r="B408" i="7" s="1"/>
  <c r="B409" i="7" s="1"/>
  <c r="B410" i="7" s="1"/>
  <c r="B411" i="7" s="1"/>
  <c r="B412" i="7" s="1"/>
  <c r="B413" i="7" s="1"/>
  <c r="B414" i="7" s="1"/>
  <c r="B415" i="7" s="1"/>
  <c r="B416" i="7" s="1"/>
  <c r="B417" i="7" s="1"/>
  <c r="B418" i="7" s="1"/>
  <c r="B419" i="7" s="1"/>
  <c r="B420" i="7" s="1"/>
  <c r="B421" i="7" s="1"/>
  <c r="B422" i="7" s="1"/>
  <c r="B423" i="7" s="1"/>
  <c r="B424" i="7" s="1"/>
  <c r="B425" i="7" s="1"/>
  <c r="B426" i="7" s="1"/>
  <c r="B427" i="7" s="1"/>
  <c r="B428" i="7" s="1"/>
  <c r="B429" i="7" s="1"/>
  <c r="B430" i="7" s="1"/>
  <c r="B431" i="7" s="1"/>
  <c r="B432" i="7" s="1"/>
  <c r="B433" i="7" s="1"/>
  <c r="B434" i="7" s="1"/>
  <c r="B435" i="7" s="1"/>
  <c r="B436" i="7" s="1"/>
  <c r="B437" i="7" s="1"/>
  <c r="B438" i="7" s="1"/>
  <c r="B439" i="7" s="1"/>
  <c r="B440" i="7" s="1"/>
  <c r="B441" i="7" s="1"/>
  <c r="B442" i="7" s="1"/>
  <c r="B443" i="7" s="1"/>
  <c r="B444" i="7" s="1"/>
  <c r="B445" i="7" s="1"/>
  <c r="B446" i="7" s="1"/>
  <c r="B447" i="7" s="1"/>
  <c r="B448" i="7" s="1"/>
  <c r="B449" i="7" s="1"/>
  <c r="B450" i="7" s="1"/>
  <c r="B451" i="7" s="1"/>
  <c r="B452" i="7" s="1"/>
  <c r="B453" i="7" s="1"/>
  <c r="B454" i="7" s="1"/>
  <c r="B455" i="7" s="1"/>
  <c r="B456" i="7" s="1"/>
  <c r="B457" i="7" s="1"/>
  <c r="B458" i="7" s="1"/>
  <c r="B459" i="7" s="1"/>
  <c r="B460" i="7" s="1"/>
  <c r="B461" i="7" s="1"/>
  <c r="B462" i="7" s="1"/>
  <c r="B463" i="7" s="1"/>
  <c r="B464" i="7" s="1"/>
  <c r="B465" i="7" s="1"/>
  <c r="B466" i="7" s="1"/>
  <c r="B467" i="7" s="1"/>
  <c r="B468" i="7" s="1"/>
  <c r="B469" i="7" s="1"/>
  <c r="B470" i="7" s="1"/>
  <c r="B471" i="7" s="1"/>
  <c r="B472" i="7" s="1"/>
  <c r="B473" i="7" s="1"/>
  <c r="B474" i="7" s="1"/>
  <c r="B475" i="7" s="1"/>
  <c r="B476" i="7" s="1"/>
  <c r="B477" i="7" s="1"/>
  <c r="B478" i="7" s="1"/>
  <c r="B479" i="7" s="1"/>
  <c r="B480" i="7" s="1"/>
  <c r="B481" i="7" s="1"/>
  <c r="B482" i="7" s="1"/>
  <c r="B483" i="7" s="1"/>
  <c r="B484" i="7" s="1"/>
  <c r="B485" i="7" s="1"/>
  <c r="B486" i="7" s="1"/>
  <c r="B487" i="7" s="1"/>
  <c r="B488" i="7" s="1"/>
  <c r="B489" i="7" s="1"/>
  <c r="B490" i="7" s="1"/>
  <c r="B491" i="7" s="1"/>
  <c r="B492" i="7" s="1"/>
  <c r="B493" i="7" s="1"/>
  <c r="B494" i="7" s="1"/>
  <c r="B495" i="7" s="1"/>
  <c r="B496" i="7" s="1"/>
  <c r="B497" i="7" s="1"/>
  <c r="B498" i="7" s="1"/>
  <c r="B499" i="7" s="1"/>
  <c r="B500" i="7" s="1"/>
  <c r="B501" i="7" s="1"/>
  <c r="B502" i="7" s="1"/>
  <c r="B503" i="7" s="1"/>
  <c r="B504" i="7" s="1"/>
  <c r="B505" i="7" s="1"/>
  <c r="B506" i="7" s="1"/>
  <c r="B507" i="7" s="1"/>
  <c r="B508" i="7" s="1"/>
  <c r="B509" i="7" s="1"/>
  <c r="B510" i="7" s="1"/>
  <c r="B511" i="7" s="1"/>
  <c r="B512" i="7" s="1"/>
  <c r="B513" i="7" s="1"/>
  <c r="B514" i="7" s="1"/>
  <c r="B515" i="7" s="1"/>
  <c r="B516" i="7" s="1"/>
  <c r="B517" i="7" s="1"/>
  <c r="B518" i="7" s="1"/>
  <c r="B519" i="7" s="1"/>
  <c r="B520" i="7" s="1"/>
  <c r="B521" i="7" s="1"/>
  <c r="B522" i="7" s="1"/>
  <c r="B523" i="7" s="1"/>
  <c r="B524" i="7" s="1"/>
  <c r="B525" i="7" s="1"/>
  <c r="B526" i="7" s="1"/>
  <c r="B527" i="7" s="1"/>
  <c r="B528" i="7" s="1"/>
  <c r="B529" i="7" s="1"/>
  <c r="B530" i="7" s="1"/>
  <c r="B531" i="7" s="1"/>
  <c r="Q52" i="7"/>
  <c r="Q53" i="7"/>
  <c r="Q54" i="7"/>
  <c r="Q55" i="7"/>
  <c r="O52" i="7"/>
  <c r="O53" i="7"/>
  <c r="O54" i="7"/>
  <c r="N5" i="7"/>
  <c r="O5" i="7"/>
  <c r="Q77" i="7" l="1"/>
  <c r="Q57" i="7"/>
  <c r="Q58" i="7"/>
  <c r="O42" i="7"/>
  <c r="Q42" i="7"/>
  <c r="Q34" i="7"/>
  <c r="Q35" i="7"/>
  <c r="Q36" i="7"/>
  <c r="Q37" i="7"/>
  <c r="Q38" i="7"/>
  <c r="Q39" i="7"/>
  <c r="Q40" i="7"/>
  <c r="Q41" i="7"/>
  <c r="O50" i="7"/>
  <c r="O51" i="7"/>
  <c r="O55" i="7"/>
  <c r="O56" i="7"/>
  <c r="O57" i="7"/>
  <c r="O58" i="7"/>
  <c r="B71" i="7"/>
  <c r="B72" i="7" s="1"/>
  <c r="B73" i="7" s="1"/>
  <c r="B74" i="7" s="1"/>
  <c r="B75" i="7" s="1"/>
  <c r="B76" i="7" s="1"/>
  <c r="B77" i="7" s="1"/>
  <c r="B78" i="7" s="1"/>
  <c r="B79" i="7" s="1"/>
  <c r="O21" i="7"/>
  <c r="Q21" i="7"/>
  <c r="O20" i="7"/>
  <c r="Q20" i="7"/>
  <c r="O19" i="7"/>
  <c r="Q19" i="7"/>
  <c r="Q66" i="7"/>
  <c r="Q18" i="7"/>
  <c r="O68" i="7"/>
  <c r="O64" i="7"/>
  <c r="O47" i="7"/>
  <c r="O46" i="7"/>
  <c r="Q45" i="7"/>
  <c r="O45" i="7"/>
  <c r="O44" i="7"/>
  <c r="O14" i="7"/>
  <c r="O28"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O249" i="7"/>
  <c r="O250" i="7"/>
  <c r="O251" i="7"/>
  <c r="O252" i="7"/>
  <c r="O253" i="7"/>
  <c r="O254" i="7"/>
  <c r="O255" i="7"/>
  <c r="O256" i="7"/>
  <c r="O257" i="7"/>
  <c r="O258" i="7"/>
  <c r="O259" i="7"/>
  <c r="O260" i="7"/>
  <c r="O261" i="7"/>
  <c r="O262" i="7"/>
  <c r="O263" i="7"/>
  <c r="O264" i="7"/>
  <c r="O265" i="7"/>
  <c r="O266" i="7"/>
  <c r="O267" i="7"/>
  <c r="O268" i="7"/>
  <c r="O269" i="7"/>
  <c r="O270" i="7"/>
  <c r="O271" i="7"/>
  <c r="O272" i="7"/>
  <c r="O273" i="7"/>
  <c r="O274" i="7"/>
  <c r="O275" i="7"/>
  <c r="O276" i="7"/>
  <c r="O277" i="7"/>
  <c r="O278" i="7"/>
  <c r="O279" i="7"/>
  <c r="O280" i="7"/>
  <c r="O281" i="7"/>
  <c r="O282" i="7"/>
  <c r="O283" i="7"/>
  <c r="O284" i="7"/>
  <c r="O285" i="7"/>
  <c r="O286" i="7"/>
  <c r="O287" i="7"/>
  <c r="O288" i="7"/>
  <c r="O289" i="7"/>
  <c r="O290" i="7"/>
  <c r="O291" i="7"/>
  <c r="O292" i="7"/>
  <c r="O293" i="7"/>
  <c r="O294" i="7"/>
  <c r="O295" i="7"/>
  <c r="O296" i="7"/>
  <c r="O297" i="7"/>
  <c r="O298" i="7"/>
  <c r="O299" i="7"/>
  <c r="O300" i="7"/>
  <c r="O301" i="7"/>
  <c r="O302" i="7"/>
  <c r="O303" i="7"/>
  <c r="O304" i="7"/>
  <c r="O305" i="7"/>
  <c r="O306" i="7"/>
  <c r="O307" i="7"/>
  <c r="O385" i="7"/>
  <c r="O386" i="7"/>
  <c r="O387" i="7"/>
  <c r="O388" i="7"/>
  <c r="O389" i="7"/>
  <c r="O390" i="7"/>
  <c r="O391" i="7"/>
  <c r="O392" i="7"/>
  <c r="O393" i="7"/>
  <c r="O394" i="7"/>
  <c r="O395" i="7"/>
  <c r="O396" i="7"/>
  <c r="O397" i="7"/>
  <c r="O398" i="7"/>
  <c r="O399" i="7"/>
  <c r="O400" i="7"/>
  <c r="O401" i="7"/>
  <c r="O402" i="7"/>
  <c r="O403" i="7"/>
  <c r="O407" i="7"/>
  <c r="O408" i="7"/>
  <c r="O409" i="7"/>
  <c r="O410" i="7"/>
  <c r="O411" i="7"/>
  <c r="O412" i="7"/>
  <c r="O413" i="7"/>
  <c r="O414" i="7"/>
  <c r="O415" i="7"/>
  <c r="O416" i="7"/>
  <c r="O417" i="7"/>
  <c r="O418" i="7"/>
  <c r="O419" i="7"/>
  <c r="O420" i="7"/>
  <c r="O421" i="7"/>
  <c r="O422" i="7"/>
  <c r="O423" i="7"/>
  <c r="O424" i="7"/>
  <c r="O425" i="7"/>
  <c r="O426" i="7"/>
  <c r="O427" i="7"/>
  <c r="O428" i="7"/>
  <c r="O429" i="7"/>
  <c r="O430" i="7"/>
  <c r="O431" i="7"/>
  <c r="O432" i="7"/>
  <c r="O433" i="7"/>
  <c r="O434" i="7"/>
  <c r="O435" i="7"/>
  <c r="O436" i="7"/>
  <c r="O437" i="7"/>
  <c r="O438" i="7"/>
  <c r="O439" i="7"/>
  <c r="O440" i="7"/>
  <c r="O441" i="7"/>
  <c r="O442" i="7"/>
  <c r="O443" i="7"/>
  <c r="O444" i="7"/>
  <c r="O445" i="7"/>
  <c r="O446" i="7"/>
  <c r="O447" i="7"/>
  <c r="O448" i="7"/>
  <c r="O449" i="7"/>
  <c r="O450" i="7"/>
  <c r="O451" i="7"/>
  <c r="O452" i="7"/>
  <c r="O453" i="7"/>
  <c r="O454" i="7"/>
  <c r="O455" i="7"/>
  <c r="O456" i="7"/>
  <c r="O457" i="7"/>
  <c r="O458" i="7"/>
  <c r="O459" i="7"/>
  <c r="O460" i="7"/>
  <c r="O461" i="7"/>
  <c r="O462" i="7"/>
  <c r="O463" i="7"/>
  <c r="O464" i="7"/>
  <c r="O465" i="7"/>
  <c r="O466" i="7"/>
  <c r="O467" i="7"/>
  <c r="O468" i="7"/>
  <c r="O469" i="7"/>
  <c r="O470" i="7"/>
  <c r="O471" i="7"/>
  <c r="O472" i="7"/>
  <c r="O473" i="7"/>
  <c r="O474" i="7"/>
  <c r="O475" i="7"/>
  <c r="O476" i="7"/>
  <c r="O477" i="7"/>
  <c r="O478" i="7"/>
  <c r="O479" i="7"/>
  <c r="O480" i="7"/>
  <c r="O481" i="7"/>
  <c r="O482" i="7"/>
  <c r="O483" i="7"/>
  <c r="O484" i="7"/>
  <c r="O485" i="7"/>
  <c r="O486" i="7"/>
  <c r="O487" i="7"/>
  <c r="O488" i="7"/>
  <c r="O489" i="7"/>
  <c r="O490" i="7"/>
  <c r="O491" i="7"/>
  <c r="O492" i="7"/>
  <c r="O493" i="7"/>
  <c r="O494" i="7"/>
  <c r="O495" i="7"/>
  <c r="O496" i="7"/>
  <c r="O497" i="7"/>
  <c r="O498" i="7"/>
  <c r="O499" i="7"/>
  <c r="O500" i="7"/>
  <c r="O501" i="7"/>
  <c r="O502" i="7"/>
  <c r="O503" i="7"/>
  <c r="O504" i="7"/>
  <c r="O505" i="7"/>
  <c r="O506" i="7"/>
  <c r="O507" i="7"/>
  <c r="O508" i="7"/>
  <c r="O509" i="7"/>
  <c r="O510" i="7"/>
  <c r="O511" i="7"/>
  <c r="O512" i="7"/>
  <c r="O513" i="7"/>
  <c r="O514" i="7"/>
  <c r="O515" i="7"/>
  <c r="O516" i="7"/>
  <c r="O517" i="7"/>
  <c r="O518" i="7"/>
  <c r="O519" i="7"/>
  <c r="O520" i="7"/>
  <c r="O521" i="7"/>
  <c r="O522" i="7"/>
  <c r="O523" i="7"/>
  <c r="O524" i="7"/>
  <c r="O525" i="7"/>
  <c r="O526" i="7"/>
  <c r="O527" i="7"/>
  <c r="O528" i="7"/>
  <c r="O529" i="7"/>
  <c r="O530" i="7"/>
  <c r="O531" i="7"/>
  <c r="O532" i="7"/>
  <c r="O533" i="7"/>
  <c r="O534" i="7"/>
  <c r="O535" i="7"/>
  <c r="O536" i="7"/>
  <c r="O537" i="7"/>
  <c r="O538" i="7"/>
  <c r="O539" i="7"/>
  <c r="O540" i="7"/>
  <c r="O541" i="7"/>
  <c r="O542" i="7"/>
  <c r="O543" i="7"/>
  <c r="O544" i="7"/>
  <c r="O545" i="7"/>
  <c r="O546" i="7"/>
  <c r="O547" i="7"/>
  <c r="O548" i="7"/>
  <c r="O549" i="7"/>
  <c r="O550" i="7"/>
  <c r="O551" i="7"/>
  <c r="O552" i="7"/>
  <c r="O553" i="7"/>
  <c r="O554" i="7"/>
  <c r="O555" i="7"/>
  <c r="O556" i="7"/>
  <c r="O557" i="7"/>
  <c r="O558" i="7"/>
  <c r="O559" i="7"/>
  <c r="O560" i="7"/>
  <c r="O561" i="7"/>
  <c r="O562" i="7"/>
  <c r="O563" i="7"/>
  <c r="O564" i="7"/>
  <c r="O565" i="7"/>
  <c r="O566" i="7"/>
  <c r="O567" i="7"/>
  <c r="O568" i="7"/>
  <c r="O569" i="7"/>
  <c r="O570" i="7"/>
  <c r="O571" i="7"/>
  <c r="O572" i="7"/>
  <c r="O573" i="7"/>
  <c r="O574" i="7"/>
  <c r="O575" i="7"/>
  <c r="O576" i="7"/>
  <c r="O577" i="7"/>
  <c r="O578" i="7"/>
  <c r="O579" i="7"/>
  <c r="O580" i="7"/>
  <c r="O581" i="7"/>
  <c r="O582" i="7"/>
  <c r="O583" i="7"/>
  <c r="O584" i="7"/>
  <c r="O585" i="7"/>
  <c r="O586" i="7"/>
  <c r="O587" i="7"/>
  <c r="O588" i="7"/>
  <c r="O589" i="7"/>
  <c r="O590" i="7"/>
  <c r="O591" i="7"/>
  <c r="O592" i="7"/>
  <c r="O593" i="7"/>
  <c r="O594" i="7"/>
  <c r="O595" i="7"/>
  <c r="O596" i="7"/>
  <c r="O597" i="7"/>
  <c r="O598" i="7"/>
  <c r="O599" i="7"/>
  <c r="O600" i="7"/>
  <c r="O601" i="7"/>
  <c r="O602" i="7"/>
  <c r="O603" i="7"/>
  <c r="O604" i="7"/>
  <c r="O605" i="7"/>
  <c r="O606" i="7"/>
  <c r="O607" i="7"/>
  <c r="O608" i="7"/>
  <c r="O609" i="7"/>
  <c r="O610" i="7"/>
  <c r="O611" i="7"/>
  <c r="O612" i="7"/>
  <c r="O613" i="7"/>
  <c r="O614" i="7"/>
  <c r="O615" i="7"/>
  <c r="O616" i="7"/>
  <c r="O617" i="7"/>
  <c r="O618" i="7"/>
  <c r="O619" i="7"/>
  <c r="O620" i="7"/>
  <c r="O621" i="7"/>
  <c r="Q72" i="7"/>
  <c r="Q73" i="7"/>
  <c r="Q74" i="7"/>
  <c r="Q75" i="7"/>
  <c r="Q76"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Q143" i="7"/>
  <c r="Q144" i="7"/>
  <c r="Q145" i="7"/>
  <c r="Q146" i="7"/>
  <c r="Q147" i="7"/>
  <c r="Q148" i="7"/>
  <c r="Q149" i="7"/>
  <c r="Q150" i="7"/>
  <c r="Q151" i="7"/>
  <c r="Q152" i="7"/>
  <c r="Q153" i="7"/>
  <c r="Q154" i="7"/>
  <c r="Q155" i="7"/>
  <c r="Q156" i="7"/>
  <c r="Q161" i="7"/>
  <c r="Q162" i="7"/>
  <c r="Q163" i="7"/>
  <c r="Q164" i="7"/>
  <c r="Q165" i="7"/>
  <c r="Q166" i="7"/>
  <c r="Q167" i="7"/>
  <c r="Q168" i="7"/>
  <c r="Q169" i="7"/>
  <c r="Q170" i="7"/>
  <c r="Q171" i="7"/>
  <c r="Q172" i="7"/>
  <c r="Q173" i="7"/>
  <c r="Q174" i="7"/>
  <c r="Q175" i="7"/>
  <c r="Q176" i="7"/>
  <c r="Q177" i="7"/>
  <c r="Q178" i="7"/>
  <c r="Q179" i="7"/>
  <c r="Q180" i="7"/>
  <c r="Q181" i="7"/>
  <c r="Q182" i="7"/>
  <c r="Q183" i="7"/>
  <c r="Q184" i="7"/>
  <c r="Q185" i="7"/>
  <c r="Q186" i="7"/>
  <c r="Q187" i="7"/>
  <c r="Q188"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5" i="7"/>
  <c r="Q216" i="7"/>
  <c r="Q217" i="7"/>
  <c r="Q218" i="7"/>
  <c r="Q219" i="7"/>
  <c r="Q220" i="7"/>
  <c r="Q221" i="7"/>
  <c r="Q222" i="7"/>
  <c r="Q223" i="7"/>
  <c r="Q224" i="7"/>
  <c r="Q225" i="7"/>
  <c r="Q226" i="7"/>
  <c r="Q227" i="7"/>
  <c r="Q228" i="7"/>
  <c r="Q229" i="7"/>
  <c r="Q230" i="7"/>
  <c r="Q231" i="7"/>
  <c r="Q232" i="7"/>
  <c r="Q233" i="7"/>
  <c r="Q234" i="7"/>
  <c r="Q235" i="7"/>
  <c r="Q236" i="7"/>
  <c r="Q237" i="7"/>
  <c r="Q238" i="7"/>
  <c r="Q239" i="7"/>
  <c r="Q240" i="7"/>
  <c r="Q241" i="7"/>
  <c r="Q242" i="7"/>
  <c r="Q243" i="7"/>
  <c r="Q244" i="7"/>
  <c r="Q245" i="7"/>
  <c r="Q246" i="7"/>
  <c r="Q247" i="7"/>
  <c r="Q248" i="7"/>
  <c r="Q249" i="7"/>
  <c r="Q250" i="7"/>
  <c r="Q251" i="7"/>
  <c r="Q252" i="7"/>
  <c r="Q253" i="7"/>
  <c r="Q254" i="7"/>
  <c r="Q255" i="7"/>
  <c r="Q256" i="7"/>
  <c r="Q257" i="7"/>
  <c r="Q258" i="7"/>
  <c r="Q259" i="7"/>
  <c r="Q260" i="7"/>
  <c r="Q261" i="7"/>
  <c r="Q262" i="7"/>
  <c r="Q263" i="7"/>
  <c r="Q264" i="7"/>
  <c r="Q265" i="7"/>
  <c r="Q266" i="7"/>
  <c r="Q267" i="7"/>
  <c r="Q268" i="7"/>
  <c r="Q269" i="7"/>
  <c r="Q270" i="7"/>
  <c r="Q271" i="7"/>
  <c r="Q272" i="7"/>
  <c r="Q273" i="7"/>
  <c r="Q274" i="7"/>
  <c r="Q275" i="7"/>
  <c r="Q276" i="7"/>
  <c r="Q277" i="7"/>
  <c r="Q278" i="7"/>
  <c r="Q279" i="7"/>
  <c r="Q280" i="7"/>
  <c r="Q281" i="7"/>
  <c r="Q282" i="7"/>
  <c r="Q283" i="7"/>
  <c r="Q284" i="7"/>
  <c r="Q285" i="7"/>
  <c r="Q286" i="7"/>
  <c r="Q287" i="7"/>
  <c r="Q288" i="7"/>
  <c r="Q289" i="7"/>
  <c r="Q290" i="7"/>
  <c r="Q291" i="7"/>
  <c r="Q292" i="7"/>
  <c r="Q293" i="7"/>
  <c r="Q294" i="7"/>
  <c r="Q295" i="7"/>
  <c r="Q296" i="7"/>
  <c r="Q297" i="7"/>
  <c r="Q298" i="7"/>
  <c r="Q299" i="7"/>
  <c r="Q300" i="7"/>
  <c r="Q301" i="7"/>
  <c r="Q302" i="7"/>
  <c r="Q303" i="7"/>
  <c r="Q304" i="7"/>
  <c r="Q305" i="7"/>
  <c r="Q306" i="7"/>
  <c r="Q307" i="7"/>
  <c r="Q308" i="7"/>
  <c r="Q309" i="7"/>
  <c r="Q310" i="7"/>
  <c r="Q311" i="7"/>
  <c r="Q312" i="7"/>
  <c r="Q313" i="7"/>
  <c r="Q314" i="7"/>
  <c r="Q315" i="7"/>
  <c r="Q316" i="7"/>
  <c r="Q317" i="7"/>
  <c r="Q318" i="7"/>
  <c r="Q319" i="7"/>
  <c r="Q320" i="7"/>
  <c r="Q321" i="7"/>
  <c r="Q322" i="7"/>
  <c r="Q323" i="7"/>
  <c r="Q324" i="7"/>
  <c r="Q325" i="7"/>
  <c r="Q326" i="7"/>
  <c r="Q327" i="7"/>
  <c r="Q328" i="7"/>
  <c r="Q329" i="7"/>
  <c r="Q330" i="7"/>
  <c r="Q331" i="7"/>
  <c r="Q332" i="7"/>
  <c r="Q333" i="7"/>
  <c r="Q334" i="7"/>
  <c r="Q335" i="7"/>
  <c r="Q336" i="7"/>
  <c r="Q337" i="7"/>
  <c r="Q338" i="7"/>
  <c r="Q339" i="7"/>
  <c r="Q340" i="7"/>
  <c r="Q341" i="7"/>
  <c r="Q342" i="7"/>
  <c r="Q343" i="7"/>
  <c r="Q344" i="7"/>
  <c r="Q345" i="7"/>
  <c r="Q347" i="7"/>
  <c r="Q348" i="7"/>
  <c r="Q349" i="7"/>
  <c r="Q350" i="7"/>
  <c r="Q351" i="7"/>
  <c r="Q352" i="7"/>
  <c r="Q353" i="7"/>
  <c r="Q354" i="7"/>
  <c r="Q355" i="7"/>
  <c r="Q356" i="7"/>
  <c r="Q357" i="7"/>
  <c r="Q358" i="7"/>
  <c r="Q359" i="7"/>
  <c r="Q360" i="7"/>
  <c r="Q361" i="7"/>
  <c r="Q362" i="7"/>
  <c r="Q363" i="7"/>
  <c r="Q364" i="7"/>
  <c r="Q365" i="7"/>
  <c r="Q366" i="7"/>
  <c r="Q367" i="7"/>
  <c r="Q368" i="7"/>
  <c r="Q369" i="7"/>
  <c r="Q370" i="7"/>
  <c r="Q371" i="7"/>
  <c r="Q372" i="7"/>
  <c r="Q373" i="7"/>
  <c r="Q374" i="7"/>
  <c r="Q375" i="7"/>
  <c r="Q376" i="7"/>
  <c r="Q377" i="7"/>
  <c r="Q378" i="7"/>
  <c r="Q379" i="7"/>
  <c r="Q380" i="7"/>
  <c r="Q381" i="7"/>
  <c r="Q382" i="7"/>
  <c r="Q383" i="7"/>
  <c r="Q384" i="7"/>
  <c r="Q385" i="7"/>
  <c r="Q386" i="7"/>
  <c r="Q387" i="7"/>
  <c r="Q388" i="7"/>
  <c r="Q389" i="7"/>
  <c r="Q390" i="7"/>
  <c r="Q391" i="7"/>
  <c r="Q392" i="7"/>
  <c r="Q393" i="7"/>
  <c r="Q394" i="7"/>
  <c r="Q395" i="7"/>
  <c r="Q396" i="7"/>
  <c r="Q397" i="7"/>
  <c r="Q398" i="7"/>
  <c r="Q399" i="7"/>
  <c r="Q400" i="7"/>
  <c r="Q401" i="7"/>
  <c r="Q402" i="7"/>
  <c r="Q403" i="7"/>
  <c r="Q407" i="7"/>
  <c r="Q408" i="7"/>
  <c r="Q409" i="7"/>
  <c r="Q410" i="7"/>
  <c r="Q411" i="7"/>
  <c r="Q412" i="7"/>
  <c r="Q413" i="7"/>
  <c r="Q414" i="7"/>
  <c r="Q415" i="7"/>
  <c r="Q416" i="7"/>
  <c r="Q417" i="7"/>
  <c r="Q418" i="7"/>
  <c r="Q419" i="7"/>
  <c r="Q420" i="7"/>
  <c r="Q421" i="7"/>
  <c r="Q422" i="7"/>
  <c r="Q423" i="7"/>
  <c r="Q424" i="7"/>
  <c r="Q425" i="7"/>
  <c r="Q426" i="7"/>
  <c r="Q427" i="7"/>
  <c r="Q428" i="7"/>
  <c r="Q429" i="7"/>
  <c r="Q430" i="7"/>
  <c r="Q431" i="7"/>
  <c r="Q432" i="7"/>
  <c r="Q433" i="7"/>
  <c r="Q434" i="7"/>
  <c r="Q435" i="7"/>
  <c r="Q436" i="7"/>
  <c r="Q437" i="7"/>
  <c r="Q438" i="7"/>
  <c r="Q439" i="7"/>
  <c r="Q440" i="7"/>
  <c r="Q441" i="7"/>
  <c r="Q442" i="7"/>
  <c r="Q443" i="7"/>
  <c r="Q444" i="7"/>
  <c r="Q445" i="7"/>
  <c r="Q446" i="7"/>
  <c r="Q447" i="7"/>
  <c r="Q448" i="7"/>
  <c r="Q449" i="7"/>
  <c r="Q450" i="7"/>
  <c r="Q451" i="7"/>
  <c r="Q452" i="7"/>
  <c r="Q453" i="7"/>
  <c r="Q454" i="7"/>
  <c r="Q455" i="7"/>
  <c r="Q456" i="7"/>
  <c r="Q457" i="7"/>
  <c r="Q458" i="7"/>
  <c r="Q459" i="7"/>
  <c r="Q460" i="7"/>
  <c r="Q461" i="7"/>
  <c r="Q462" i="7"/>
  <c r="Q463" i="7"/>
  <c r="Q464" i="7"/>
  <c r="Q465" i="7"/>
  <c r="Q466" i="7"/>
  <c r="Q467" i="7"/>
  <c r="Q468" i="7"/>
  <c r="Q469" i="7"/>
  <c r="Q470" i="7"/>
  <c r="Q471" i="7"/>
  <c r="Q472" i="7"/>
  <c r="Q473" i="7"/>
  <c r="Q474" i="7"/>
  <c r="Q475" i="7"/>
  <c r="Q476" i="7"/>
  <c r="Q477" i="7"/>
  <c r="Q478" i="7"/>
  <c r="Q479" i="7"/>
  <c r="Q480" i="7"/>
  <c r="Q481" i="7"/>
  <c r="Q482" i="7"/>
  <c r="Q483" i="7"/>
  <c r="Q484" i="7"/>
  <c r="Q485" i="7"/>
  <c r="Q486" i="7"/>
  <c r="Q487" i="7"/>
  <c r="Q488" i="7"/>
  <c r="Q489" i="7"/>
  <c r="Q490" i="7"/>
  <c r="Q491" i="7"/>
  <c r="Q492" i="7"/>
  <c r="Q493" i="7"/>
  <c r="Q494" i="7"/>
  <c r="Q495" i="7"/>
  <c r="Q496" i="7"/>
  <c r="Q497" i="7"/>
  <c r="Q498" i="7"/>
  <c r="Q499" i="7"/>
  <c r="Q500" i="7"/>
  <c r="Q501" i="7"/>
  <c r="Q502" i="7"/>
  <c r="Q503" i="7"/>
  <c r="Q504" i="7"/>
  <c r="Q505" i="7"/>
  <c r="Q506" i="7"/>
  <c r="Q507" i="7"/>
  <c r="Q508" i="7"/>
  <c r="Q509" i="7"/>
  <c r="Q510" i="7"/>
  <c r="Q511" i="7"/>
  <c r="Q512" i="7"/>
  <c r="Q513" i="7"/>
  <c r="Q514" i="7"/>
  <c r="Q515" i="7"/>
  <c r="Q516" i="7"/>
  <c r="Q517" i="7"/>
  <c r="Q518" i="7"/>
  <c r="Q519" i="7"/>
  <c r="Q520" i="7"/>
  <c r="Q521" i="7"/>
  <c r="Q522" i="7"/>
  <c r="Q523" i="7"/>
  <c r="Q524" i="7"/>
  <c r="Q525" i="7"/>
  <c r="Q526" i="7"/>
  <c r="Q527" i="7"/>
  <c r="Q528" i="7"/>
  <c r="Q529" i="7"/>
  <c r="Q530" i="7"/>
  <c r="Q531" i="7"/>
  <c r="Q532" i="7"/>
  <c r="Q533" i="7"/>
  <c r="Q534" i="7"/>
  <c r="Q535" i="7"/>
  <c r="Q536" i="7"/>
  <c r="Q537" i="7"/>
  <c r="Q538" i="7"/>
  <c r="Q539" i="7"/>
  <c r="Q540" i="7"/>
  <c r="Q541" i="7"/>
  <c r="Q542" i="7"/>
  <c r="Q543" i="7"/>
  <c r="Q544" i="7"/>
  <c r="Q545" i="7"/>
  <c r="Q546" i="7"/>
  <c r="Q547" i="7"/>
  <c r="Q548" i="7"/>
  <c r="Q549" i="7"/>
  <c r="Q550" i="7"/>
  <c r="Q551" i="7"/>
  <c r="Q552" i="7"/>
  <c r="Q553" i="7"/>
  <c r="Q554" i="7"/>
  <c r="Q555" i="7"/>
  <c r="Q556" i="7"/>
  <c r="Q557" i="7"/>
  <c r="Q558" i="7"/>
  <c r="Q559" i="7"/>
  <c r="Q560" i="7"/>
  <c r="Q561" i="7"/>
  <c r="Q562" i="7"/>
  <c r="Q563" i="7"/>
  <c r="Q564" i="7"/>
  <c r="Q565" i="7"/>
  <c r="Q566" i="7"/>
  <c r="Q567" i="7"/>
  <c r="Q568" i="7"/>
  <c r="Q569" i="7"/>
  <c r="Q570" i="7"/>
  <c r="Q571" i="7"/>
  <c r="Q572" i="7"/>
  <c r="Q573" i="7"/>
  <c r="Q574" i="7"/>
  <c r="Q575" i="7"/>
  <c r="Q576" i="7"/>
  <c r="Q577" i="7"/>
  <c r="Q578" i="7"/>
  <c r="Q579" i="7"/>
  <c r="Q580" i="7"/>
  <c r="Q581" i="7"/>
  <c r="Q582" i="7"/>
  <c r="Q583" i="7"/>
  <c r="Q584" i="7"/>
  <c r="Q585" i="7"/>
  <c r="Q586" i="7"/>
  <c r="Q587" i="7"/>
  <c r="Q588" i="7"/>
  <c r="Q589" i="7"/>
  <c r="Q590" i="7"/>
  <c r="Q591" i="7"/>
  <c r="Q592" i="7"/>
  <c r="Q593" i="7"/>
  <c r="Q594" i="7"/>
  <c r="Q595" i="7"/>
  <c r="Q596" i="7"/>
  <c r="Q597" i="7"/>
  <c r="Q598" i="7"/>
  <c r="Q599" i="7"/>
  <c r="Q600" i="7"/>
  <c r="Q601" i="7"/>
  <c r="Q602" i="7"/>
  <c r="Q603" i="7"/>
  <c r="Q604" i="7"/>
  <c r="Q605" i="7"/>
  <c r="Q606" i="7"/>
  <c r="Q607" i="7"/>
  <c r="Q608" i="7"/>
  <c r="Q609" i="7"/>
  <c r="Q610" i="7"/>
  <c r="Q611" i="7"/>
  <c r="Q612" i="7"/>
  <c r="Q613" i="7"/>
  <c r="Q614" i="7"/>
  <c r="Q615" i="7"/>
  <c r="Q616" i="7"/>
  <c r="Q617" i="7"/>
  <c r="Q618" i="7"/>
  <c r="Q619" i="7"/>
  <c r="Q620" i="7"/>
  <c r="Q621" i="7"/>
  <c r="Q65" i="7"/>
  <c r="Q64" i="7"/>
  <c r="Q63" i="7"/>
  <c r="Q62" i="7"/>
  <c r="Q61" i="7"/>
  <c r="Q60" i="7"/>
  <c r="Q59" i="7"/>
  <c r="Q56" i="7"/>
  <c r="Q51" i="7"/>
  <c r="Q50" i="7"/>
  <c r="Q33" i="7"/>
  <c r="Q47" i="7"/>
  <c r="O65" i="7"/>
  <c r="O63" i="7"/>
  <c r="O62" i="7"/>
  <c r="O61" i="7"/>
  <c r="O60" i="7"/>
  <c r="O59" i="7"/>
  <c r="O24" i="7"/>
  <c r="O23" i="7"/>
  <c r="Q23" i="7"/>
  <c r="Q49" i="7"/>
  <c r="Q48" i="7"/>
  <c r="Q46" i="7"/>
  <c r="O49" i="7"/>
  <c r="O48" i="7"/>
  <c r="Q44" i="7"/>
  <c r="Q28" i="7"/>
  <c r="O34" i="7"/>
  <c r="Q43" i="7"/>
  <c r="O43" i="7"/>
  <c r="O41" i="7"/>
  <c r="O40" i="7"/>
  <c r="O39" i="7"/>
  <c r="O38" i="7"/>
  <c r="O37" i="7"/>
  <c r="O36" i="7"/>
  <c r="O35" i="7"/>
  <c r="O33" i="7"/>
  <c r="Q32" i="7"/>
  <c r="O32" i="7"/>
  <c r="Q31" i="7"/>
  <c r="O31" i="7"/>
  <c r="Q30" i="7"/>
  <c r="O30" i="7"/>
  <c r="Q29" i="7"/>
  <c r="O29" i="7"/>
  <c r="Q27" i="7"/>
  <c r="O27" i="7"/>
  <c r="Q26" i="7"/>
  <c r="O26" i="7"/>
  <c r="Q25" i="7"/>
  <c r="O25" i="7"/>
  <c r="Q24" i="7"/>
  <c r="Q22" i="7" l="1"/>
  <c r="O22" i="7"/>
  <c r="O18" i="7"/>
  <c r="Q17" i="7"/>
  <c r="O17" i="7"/>
  <c r="Q16" i="7"/>
  <c r="O16" i="7"/>
  <c r="Q15" i="7"/>
  <c r="O15" i="7"/>
  <c r="Q14" i="7"/>
  <c r="Q71" i="7"/>
  <c r="O71" i="7"/>
  <c r="Q70" i="7"/>
  <c r="O70" i="7"/>
  <c r="Q69" i="7"/>
  <c r="O69" i="7"/>
  <c r="Q68" i="7"/>
  <c r="Q67" i="7"/>
  <c r="O67" i="7"/>
  <c r="O66" i="7"/>
  <c r="Q5" i="7" l="1"/>
  <c r="R768" i="7"/>
  <c r="Q768" i="7"/>
  <c r="P768" i="7"/>
  <c r="O768" i="7"/>
  <c r="R767" i="7"/>
  <c r="Q767" i="7"/>
  <c r="P767" i="7"/>
  <c r="O767" i="7"/>
  <c r="R766" i="7"/>
  <c r="Q766" i="7"/>
  <c r="P766" i="7"/>
  <c r="O766" i="7"/>
  <c r="R765" i="7"/>
  <c r="Q765" i="7"/>
  <c r="P765" i="7"/>
  <c r="O765" i="7"/>
  <c r="R764" i="7"/>
  <c r="Q764" i="7"/>
  <c r="P764" i="7"/>
  <c r="O764" i="7"/>
  <c r="R763" i="7"/>
  <c r="Q763" i="7"/>
  <c r="P763" i="7"/>
  <c r="O763" i="7"/>
  <c r="R762" i="7"/>
  <c r="Q762" i="7"/>
  <c r="P762" i="7"/>
  <c r="O762" i="7"/>
  <c r="R761" i="7"/>
  <c r="Q761" i="7"/>
  <c r="P761" i="7"/>
  <c r="O761" i="7"/>
  <c r="R760" i="7"/>
  <c r="Q760" i="7"/>
  <c r="P760" i="7"/>
  <c r="O760" i="7"/>
  <c r="R759" i="7"/>
  <c r="Q759" i="7"/>
  <c r="P759" i="7"/>
  <c r="O759" i="7"/>
  <c r="R758" i="7"/>
  <c r="Q758" i="7"/>
  <c r="P758" i="7"/>
  <c r="O758" i="7"/>
  <c r="R757" i="7"/>
  <c r="Q757" i="7"/>
  <c r="P757" i="7"/>
  <c r="O757" i="7"/>
  <c r="R756" i="7"/>
  <c r="Q756" i="7"/>
  <c r="P756" i="7"/>
  <c r="O756" i="7"/>
  <c r="R755" i="7"/>
  <c r="Q755" i="7"/>
  <c r="P755" i="7"/>
  <c r="O755" i="7"/>
  <c r="R754" i="7"/>
  <c r="Q754" i="7"/>
  <c r="P754" i="7"/>
  <c r="O754" i="7"/>
  <c r="R753" i="7"/>
  <c r="Q753" i="7"/>
  <c r="P753" i="7"/>
  <c r="O753" i="7"/>
  <c r="R621" i="7"/>
  <c r="P621" i="7"/>
  <c r="R620" i="7"/>
  <c r="P620" i="7"/>
  <c r="R619" i="7"/>
  <c r="P619" i="7"/>
  <c r="R618" i="7"/>
  <c r="P618" i="7"/>
  <c r="R617" i="7"/>
  <c r="P617" i="7"/>
  <c r="R616" i="7"/>
  <c r="P616" i="7"/>
  <c r="R615" i="7"/>
  <c r="P615" i="7"/>
  <c r="R614" i="7"/>
  <c r="P614" i="7"/>
  <c r="R613" i="7"/>
  <c r="P613" i="7"/>
  <c r="R612" i="7"/>
  <c r="P612" i="7"/>
  <c r="R611" i="7"/>
  <c r="P611" i="7"/>
  <c r="R610" i="7"/>
  <c r="P610" i="7"/>
  <c r="R609" i="7"/>
  <c r="P609" i="7"/>
  <c r="R608" i="7"/>
  <c r="P608" i="7"/>
  <c r="R607" i="7"/>
  <c r="P607" i="7"/>
  <c r="R606" i="7"/>
  <c r="P606" i="7"/>
  <c r="R605" i="7"/>
  <c r="P605" i="7"/>
  <c r="R604" i="7"/>
  <c r="P604" i="7"/>
  <c r="R603" i="7"/>
  <c r="P603" i="7"/>
  <c r="R602" i="7"/>
  <c r="P602" i="7"/>
  <c r="R601" i="7"/>
  <c r="P601" i="7"/>
  <c r="R600" i="7"/>
  <c r="P600" i="7"/>
  <c r="R599" i="7"/>
  <c r="P599" i="7"/>
  <c r="R598" i="7"/>
  <c r="P598" i="7"/>
  <c r="R597" i="7"/>
  <c r="P597" i="7"/>
  <c r="R596" i="7"/>
  <c r="P596" i="7"/>
  <c r="R595" i="7"/>
  <c r="P595" i="7"/>
  <c r="R594" i="7"/>
  <c r="P594" i="7"/>
  <c r="R593" i="7"/>
  <c r="P593" i="7"/>
  <c r="R592" i="7"/>
  <c r="P592" i="7"/>
  <c r="R591" i="7"/>
  <c r="P591" i="7"/>
  <c r="R590" i="7"/>
  <c r="P590" i="7"/>
  <c r="R589" i="7"/>
  <c r="P589" i="7"/>
  <c r="R588" i="7"/>
  <c r="P588" i="7"/>
  <c r="R587" i="7"/>
  <c r="P587" i="7"/>
  <c r="R586" i="7"/>
  <c r="P586" i="7"/>
  <c r="R585" i="7"/>
  <c r="P585" i="7"/>
  <c r="R584" i="7"/>
  <c r="P584" i="7"/>
  <c r="R583" i="7"/>
  <c r="P583" i="7"/>
  <c r="R582" i="7"/>
  <c r="P582" i="7"/>
  <c r="R581" i="7"/>
  <c r="P581" i="7"/>
  <c r="R580" i="7"/>
  <c r="P580" i="7"/>
  <c r="R579" i="7"/>
  <c r="P579" i="7"/>
  <c r="R578" i="7"/>
  <c r="P578" i="7"/>
  <c r="R577" i="7"/>
  <c r="P577" i="7"/>
  <c r="R576" i="7"/>
  <c r="P576" i="7"/>
  <c r="R575" i="7"/>
  <c r="P575" i="7"/>
  <c r="R574" i="7"/>
  <c r="P574" i="7"/>
  <c r="R573" i="7"/>
  <c r="P573" i="7"/>
  <c r="R572" i="7"/>
  <c r="P572" i="7"/>
  <c r="R571" i="7"/>
  <c r="P571" i="7"/>
  <c r="R570" i="7"/>
  <c r="P570" i="7"/>
  <c r="R569" i="7"/>
  <c r="P569" i="7"/>
  <c r="R568" i="7"/>
  <c r="P568" i="7"/>
  <c r="R567" i="7"/>
  <c r="P567" i="7"/>
  <c r="R566" i="7"/>
  <c r="P566" i="7"/>
  <c r="R565" i="7"/>
  <c r="P565" i="7"/>
  <c r="R564" i="7"/>
  <c r="P564" i="7"/>
  <c r="R563" i="7"/>
  <c r="P563" i="7"/>
  <c r="R562" i="7"/>
  <c r="P562" i="7"/>
  <c r="R561" i="7"/>
  <c r="P561" i="7"/>
  <c r="R560" i="7"/>
  <c r="P560" i="7"/>
  <c r="R559" i="7"/>
  <c r="P559" i="7"/>
  <c r="R558" i="7"/>
  <c r="P558" i="7"/>
  <c r="R557" i="7"/>
  <c r="P557" i="7"/>
  <c r="R556" i="7"/>
  <c r="P556" i="7"/>
  <c r="R555" i="7"/>
  <c r="P555" i="7"/>
  <c r="R554" i="7"/>
  <c r="P554" i="7"/>
  <c r="R553" i="7"/>
  <c r="P553" i="7"/>
  <c r="R552" i="7"/>
  <c r="P552" i="7"/>
  <c r="R551" i="7"/>
  <c r="P551" i="7"/>
  <c r="R550" i="7"/>
  <c r="P550" i="7"/>
  <c r="R549" i="7"/>
  <c r="P549" i="7"/>
  <c r="R548" i="7"/>
  <c r="P548" i="7"/>
  <c r="R547" i="7"/>
  <c r="P547" i="7"/>
  <c r="R546" i="7"/>
  <c r="P546" i="7"/>
  <c r="R545" i="7"/>
  <c r="P545" i="7"/>
  <c r="R544" i="7"/>
  <c r="P544" i="7"/>
  <c r="R543" i="7"/>
  <c r="P543" i="7"/>
  <c r="R542" i="7"/>
  <c r="P542" i="7"/>
  <c r="R541" i="7"/>
  <c r="P541" i="7"/>
  <c r="R540" i="7"/>
  <c r="P540" i="7"/>
  <c r="R539" i="7"/>
  <c r="P539" i="7"/>
  <c r="R538" i="7"/>
  <c r="P538" i="7"/>
  <c r="R537" i="7"/>
  <c r="P537" i="7"/>
  <c r="R536" i="7"/>
  <c r="P536" i="7"/>
  <c r="R535" i="7"/>
  <c r="P535" i="7"/>
  <c r="R534" i="7"/>
  <c r="P534" i="7"/>
  <c r="R533" i="7"/>
  <c r="P533" i="7"/>
  <c r="R532" i="7"/>
  <c r="P532" i="7"/>
  <c r="R329" i="7"/>
  <c r="P329" i="7"/>
  <c r="R328" i="7"/>
  <c r="P328" i="7"/>
  <c r="R327" i="7"/>
  <c r="P327" i="7"/>
  <c r="R326" i="7"/>
  <c r="P326" i="7"/>
  <c r="R325" i="7"/>
  <c r="P325" i="7"/>
  <c r="R324" i="7"/>
  <c r="P324" i="7"/>
  <c r="R323" i="7"/>
  <c r="P323" i="7"/>
  <c r="R322" i="7"/>
  <c r="P322" i="7"/>
  <c r="R321" i="7"/>
  <c r="P321" i="7"/>
  <c r="R320" i="7"/>
  <c r="P320" i="7"/>
  <c r="R319" i="7"/>
  <c r="P319" i="7"/>
  <c r="R318" i="7"/>
  <c r="P318" i="7"/>
  <c r="R317" i="7"/>
  <c r="P317" i="7"/>
  <c r="R316" i="7"/>
  <c r="P316" i="7"/>
  <c r="R315" i="7"/>
  <c r="P315" i="7"/>
  <c r="R314" i="7"/>
  <c r="P314" i="7"/>
  <c r="R313" i="7"/>
  <c r="P313" i="7"/>
  <c r="R312" i="7"/>
  <c r="P312" i="7"/>
  <c r="R311" i="7"/>
  <c r="P311" i="7"/>
  <c r="R310" i="7"/>
  <c r="P310" i="7"/>
  <c r="R309" i="7"/>
  <c r="P309" i="7"/>
  <c r="R308" i="7"/>
  <c r="P308" i="7"/>
  <c r="R307" i="7"/>
  <c r="P307" i="7"/>
  <c r="R306" i="7"/>
  <c r="P306" i="7"/>
  <c r="R305" i="7"/>
  <c r="P305" i="7"/>
  <c r="R304" i="7"/>
  <c r="P304" i="7"/>
  <c r="R303" i="7"/>
  <c r="P303" i="7"/>
  <c r="R302" i="7"/>
  <c r="P302" i="7"/>
  <c r="R301" i="7"/>
  <c r="P301" i="7"/>
  <c r="R300" i="7"/>
  <c r="P300" i="7"/>
  <c r="R299" i="7"/>
  <c r="P299" i="7"/>
  <c r="R298" i="7"/>
  <c r="P298" i="7"/>
  <c r="R297" i="7"/>
  <c r="P297" i="7"/>
  <c r="R296" i="7"/>
  <c r="P296" i="7"/>
  <c r="R295" i="7"/>
  <c r="P295" i="7"/>
  <c r="R294" i="7"/>
  <c r="P294" i="7"/>
  <c r="R293" i="7"/>
  <c r="P293" i="7"/>
  <c r="R292" i="7"/>
  <c r="P292" i="7"/>
  <c r="R291" i="7"/>
  <c r="P291" i="7"/>
  <c r="R290" i="7"/>
  <c r="P290" i="7"/>
  <c r="R289" i="7"/>
  <c r="P289" i="7"/>
  <c r="R288" i="7"/>
  <c r="P288" i="7"/>
  <c r="R287" i="7"/>
  <c r="P287" i="7"/>
  <c r="R286" i="7"/>
  <c r="P286" i="7"/>
  <c r="R285" i="7"/>
  <c r="P285" i="7"/>
  <c r="R284" i="7"/>
  <c r="P284" i="7"/>
  <c r="R283" i="7"/>
  <c r="P283" i="7"/>
  <c r="R282" i="7"/>
  <c r="P282" i="7"/>
  <c r="R281" i="7"/>
  <c r="P281" i="7"/>
  <c r="R280" i="7"/>
  <c r="P280" i="7"/>
  <c r="R279" i="7"/>
  <c r="P279" i="7"/>
  <c r="R278" i="7"/>
  <c r="P278" i="7"/>
  <c r="R277" i="7"/>
  <c r="P277" i="7"/>
  <c r="R276" i="7"/>
  <c r="P276" i="7"/>
  <c r="R275" i="7"/>
  <c r="P275" i="7"/>
  <c r="R274" i="7"/>
  <c r="P274" i="7"/>
  <c r="R273" i="7"/>
  <c r="P273" i="7"/>
  <c r="R272" i="7"/>
  <c r="P272" i="7"/>
  <c r="R271" i="7"/>
  <c r="P271" i="7"/>
  <c r="R270" i="7"/>
  <c r="P270" i="7"/>
  <c r="R269" i="7"/>
  <c r="P269" i="7"/>
  <c r="R268" i="7"/>
  <c r="P268" i="7"/>
  <c r="R267" i="7"/>
  <c r="P267" i="7"/>
  <c r="R266" i="7"/>
  <c r="P266" i="7"/>
  <c r="R265" i="7"/>
  <c r="P265" i="7"/>
  <c r="R264" i="7"/>
  <c r="P264" i="7"/>
  <c r="R263" i="7"/>
  <c r="P263" i="7"/>
  <c r="R262" i="7"/>
  <c r="P262" i="7"/>
  <c r="R261" i="7"/>
  <c r="P261" i="7"/>
  <c r="R260" i="7"/>
  <c r="P260" i="7"/>
  <c r="R259" i="7"/>
  <c r="P259" i="7"/>
  <c r="R258" i="7"/>
  <c r="P258" i="7"/>
  <c r="R257" i="7"/>
  <c r="P257" i="7"/>
  <c r="R256" i="7"/>
  <c r="P256" i="7"/>
  <c r="R255" i="7"/>
  <c r="P255" i="7"/>
  <c r="R254" i="7"/>
  <c r="P254" i="7"/>
  <c r="R253" i="7"/>
  <c r="P253" i="7"/>
  <c r="R252" i="7"/>
  <c r="P252" i="7"/>
  <c r="R251" i="7"/>
  <c r="P251" i="7"/>
  <c r="R250" i="7"/>
  <c r="P250" i="7"/>
  <c r="R249" i="7"/>
  <c r="P249" i="7"/>
  <c r="R248" i="7"/>
  <c r="P248" i="7"/>
  <c r="R247" i="7"/>
  <c r="P247" i="7"/>
  <c r="R246" i="7"/>
  <c r="P246" i="7"/>
  <c r="R245" i="7"/>
  <c r="P245" i="7"/>
  <c r="R244" i="7"/>
  <c r="P244" i="7"/>
  <c r="R243" i="7"/>
  <c r="P243" i="7"/>
  <c r="R242" i="7"/>
  <c r="P242" i="7"/>
  <c r="R241" i="7"/>
  <c r="P241" i="7"/>
  <c r="R240" i="7"/>
  <c r="P240" i="7"/>
  <c r="R239" i="7"/>
  <c r="P239" i="7"/>
  <c r="R238" i="7"/>
  <c r="P238" i="7"/>
  <c r="R237" i="7"/>
  <c r="P237" i="7"/>
  <c r="R236" i="7"/>
  <c r="P236" i="7"/>
  <c r="R235" i="7"/>
  <c r="P235" i="7"/>
  <c r="R234" i="7"/>
  <c r="P234" i="7"/>
  <c r="R233" i="7"/>
  <c r="P233" i="7"/>
  <c r="R232" i="7"/>
  <c r="P232" i="7"/>
  <c r="R231" i="7"/>
  <c r="P231" i="7"/>
  <c r="R230" i="7"/>
  <c r="P230" i="7"/>
  <c r="R229" i="7"/>
  <c r="P229" i="7"/>
  <c r="R228" i="7"/>
  <c r="P228" i="7"/>
  <c r="R227" i="7"/>
  <c r="P227" i="7"/>
  <c r="R226" i="7"/>
  <c r="P226" i="7"/>
  <c r="R225" i="7"/>
  <c r="P225" i="7"/>
  <c r="R224" i="7"/>
  <c r="P224" i="7"/>
  <c r="R223" i="7"/>
  <c r="P223" i="7"/>
  <c r="R222" i="7"/>
  <c r="P222" i="7"/>
  <c r="R221" i="7"/>
  <c r="P221" i="7"/>
  <c r="R220" i="7"/>
  <c r="P220" i="7"/>
  <c r="R219" i="7"/>
  <c r="P219" i="7"/>
  <c r="R218" i="7"/>
  <c r="P218" i="7"/>
  <c r="R217" i="7"/>
  <c r="P217" i="7"/>
  <c r="R216" i="7"/>
  <c r="P216" i="7"/>
  <c r="R215" i="7"/>
  <c r="P215" i="7"/>
  <c r="R214" i="7"/>
  <c r="P214" i="7"/>
  <c r="R213" i="7"/>
  <c r="P213" i="7"/>
  <c r="R212" i="7"/>
  <c r="P212" i="7"/>
  <c r="R211" i="7"/>
  <c r="P211" i="7"/>
  <c r="R210" i="7"/>
  <c r="P210" i="7"/>
  <c r="R209" i="7"/>
  <c r="P209" i="7"/>
  <c r="R208" i="7"/>
  <c r="P208" i="7"/>
  <c r="R207" i="7"/>
  <c r="P207" i="7"/>
  <c r="R206" i="7"/>
  <c r="P206" i="7"/>
  <c r="R205" i="7"/>
  <c r="P205" i="7"/>
  <c r="R204" i="7"/>
  <c r="P204" i="7"/>
  <c r="R203" i="7"/>
  <c r="P203" i="7"/>
  <c r="R202" i="7"/>
  <c r="P202" i="7"/>
  <c r="R201" i="7"/>
  <c r="P201" i="7"/>
  <c r="R200" i="7"/>
  <c r="P200" i="7"/>
  <c r="R199" i="7"/>
  <c r="P199" i="7"/>
  <c r="R198" i="7"/>
  <c r="P198" i="7"/>
  <c r="R197" i="7"/>
  <c r="P197" i="7"/>
  <c r="R196" i="7"/>
  <c r="P196" i="7"/>
  <c r="R195" i="7"/>
  <c r="P195" i="7"/>
  <c r="R194" i="7"/>
  <c r="P194" i="7"/>
  <c r="R193" i="7"/>
  <c r="P193" i="7"/>
  <c r="R192" i="7"/>
  <c r="P192" i="7"/>
  <c r="R191" i="7"/>
  <c r="P191" i="7"/>
  <c r="R190" i="7"/>
  <c r="P190" i="7"/>
  <c r="R189" i="7"/>
  <c r="P189" i="7"/>
  <c r="R188" i="7"/>
  <c r="P188" i="7"/>
  <c r="R187" i="7"/>
  <c r="P187" i="7"/>
  <c r="R186" i="7"/>
  <c r="P186" i="7"/>
  <c r="R185" i="7"/>
  <c r="P185" i="7"/>
  <c r="R184" i="7"/>
  <c r="P184" i="7"/>
  <c r="R183" i="7"/>
  <c r="P183" i="7"/>
  <c r="R182" i="7"/>
  <c r="P182" i="7"/>
  <c r="R181" i="7"/>
  <c r="P181" i="7"/>
  <c r="R180" i="7"/>
  <c r="P180" i="7"/>
  <c r="R179" i="7"/>
  <c r="P179" i="7"/>
  <c r="R178" i="7"/>
  <c r="P178" i="7"/>
  <c r="R177" i="7"/>
  <c r="P177" i="7"/>
  <c r="R176" i="7"/>
  <c r="P176" i="7"/>
  <c r="R175" i="7"/>
  <c r="P175" i="7"/>
  <c r="R174" i="7"/>
  <c r="P174" i="7"/>
  <c r="R173" i="7"/>
  <c r="P173" i="7"/>
  <c r="R172" i="7"/>
  <c r="P172" i="7"/>
  <c r="R171" i="7"/>
  <c r="P171" i="7"/>
  <c r="R170" i="7"/>
  <c r="P170" i="7"/>
  <c r="R169" i="7"/>
  <c r="P169" i="7"/>
  <c r="R168" i="7"/>
  <c r="P168" i="7"/>
  <c r="R167" i="7"/>
  <c r="P167" i="7"/>
  <c r="R166" i="7"/>
  <c r="P166" i="7"/>
  <c r="R165" i="7"/>
  <c r="P165" i="7"/>
  <c r="R164" i="7"/>
  <c r="P164" i="7"/>
  <c r="R163" i="7"/>
  <c r="P163" i="7"/>
  <c r="R162" i="7"/>
  <c r="P162" i="7"/>
  <c r="R161" i="7"/>
  <c r="P161" i="7"/>
  <c r="R156" i="7"/>
  <c r="P156" i="7"/>
  <c r="R155" i="7"/>
  <c r="P155" i="7"/>
  <c r="R154" i="7"/>
  <c r="P154" i="7"/>
  <c r="R153" i="7"/>
  <c r="P153" i="7"/>
  <c r="R152" i="7"/>
  <c r="P152" i="7"/>
  <c r="R151" i="7"/>
  <c r="P151" i="7"/>
  <c r="R150" i="7"/>
  <c r="P150" i="7"/>
  <c r="R149" i="7"/>
  <c r="P149" i="7"/>
  <c r="R148" i="7"/>
  <c r="P148" i="7"/>
  <c r="R147" i="7"/>
  <c r="P147" i="7"/>
  <c r="R146" i="7"/>
  <c r="P146" i="7"/>
  <c r="R145" i="7"/>
  <c r="P145" i="7"/>
  <c r="R144" i="7"/>
  <c r="P144" i="7"/>
  <c r="R143" i="7"/>
  <c r="P143" i="7"/>
  <c r="R142" i="7"/>
  <c r="P142" i="7"/>
  <c r="R141" i="7"/>
  <c r="P141" i="7"/>
  <c r="R140" i="7"/>
  <c r="P140" i="7"/>
  <c r="R139" i="7"/>
  <c r="P139" i="7"/>
  <c r="R138" i="7"/>
  <c r="P138" i="7"/>
  <c r="R137" i="7"/>
  <c r="P137" i="7"/>
  <c r="R136" i="7"/>
  <c r="P136" i="7"/>
  <c r="R135" i="7"/>
  <c r="P135" i="7"/>
  <c r="R134" i="7"/>
  <c r="P134" i="7"/>
  <c r="R133" i="7"/>
  <c r="P133" i="7"/>
  <c r="R132" i="7"/>
  <c r="P132" i="7"/>
  <c r="R131" i="7"/>
  <c r="P131" i="7"/>
  <c r="R130" i="7"/>
  <c r="P130" i="7"/>
  <c r="R129" i="7"/>
  <c r="P129" i="7"/>
  <c r="R128" i="7"/>
  <c r="P128" i="7"/>
  <c r="R127" i="7"/>
  <c r="P127" i="7"/>
  <c r="R126" i="7"/>
  <c r="P126" i="7"/>
  <c r="R125" i="7"/>
  <c r="P125" i="7"/>
  <c r="R124" i="7"/>
  <c r="P124" i="7"/>
  <c r="R123" i="7"/>
  <c r="P123" i="7"/>
  <c r="R122" i="7"/>
  <c r="P122" i="7"/>
  <c r="R121" i="7"/>
  <c r="P121" i="7"/>
  <c r="R120" i="7"/>
  <c r="P120" i="7"/>
  <c r="R119" i="7"/>
  <c r="P119" i="7"/>
  <c r="R118" i="7"/>
  <c r="P118" i="7"/>
  <c r="R117" i="7"/>
  <c r="P117" i="7"/>
  <c r="R116" i="7"/>
  <c r="P116" i="7"/>
  <c r="R115" i="7"/>
  <c r="P115" i="7"/>
  <c r="R114" i="7"/>
  <c r="P114" i="7"/>
  <c r="R113" i="7"/>
  <c r="P113" i="7"/>
  <c r="R112" i="7"/>
  <c r="P112" i="7"/>
  <c r="R111" i="7"/>
  <c r="P111" i="7"/>
  <c r="R110" i="7"/>
  <c r="P110" i="7"/>
  <c r="R109" i="7"/>
  <c r="P109" i="7"/>
  <c r="R108" i="7"/>
  <c r="P108" i="7"/>
  <c r="R107" i="7"/>
  <c r="P107" i="7"/>
  <c r="R106" i="7"/>
  <c r="P106" i="7"/>
  <c r="R105" i="7"/>
  <c r="P105" i="7"/>
  <c r="R104" i="7"/>
  <c r="P104" i="7"/>
  <c r="R103" i="7"/>
  <c r="P103" i="7"/>
  <c r="R102" i="7"/>
  <c r="P102" i="7"/>
  <c r="R101" i="7"/>
  <c r="P101" i="7"/>
  <c r="R100" i="7"/>
  <c r="P100" i="7"/>
  <c r="R99" i="7"/>
  <c r="P99" i="7"/>
  <c r="R98" i="7"/>
  <c r="P98" i="7"/>
  <c r="R97" i="7"/>
  <c r="P97" i="7"/>
  <c r="R96" i="7"/>
  <c r="P96" i="7"/>
  <c r="R95" i="7"/>
  <c r="P95" i="7"/>
  <c r="O769" i="7" l="1"/>
  <c r="P769" i="7"/>
  <c r="Q769" i="7"/>
  <c r="R769" i="7"/>
  <c r="O6" i="7" l="1"/>
  <c r="R52" i="7" s="1"/>
  <c r="N6" i="7"/>
  <c r="P52" i="7" s="1"/>
  <c r="P94" i="7" l="1"/>
  <c r="P86" i="7"/>
  <c r="P93" i="7"/>
  <c r="P92" i="7"/>
  <c r="P91" i="7"/>
  <c r="P90" i="7"/>
  <c r="P89" i="7"/>
  <c r="P85" i="7"/>
  <c r="P87" i="7"/>
  <c r="P88" i="7"/>
  <c r="R94" i="7"/>
  <c r="R93" i="7"/>
  <c r="R89" i="7"/>
  <c r="R92" i="7"/>
  <c r="R88" i="7"/>
  <c r="R91" i="7"/>
  <c r="R87" i="7"/>
  <c r="R90" i="7"/>
  <c r="R86" i="7"/>
  <c r="R85" i="7"/>
  <c r="R42" i="7"/>
  <c r="R57" i="7"/>
  <c r="R58" i="7"/>
  <c r="P42" i="7"/>
  <c r="P58" i="7"/>
  <c r="P57" i="7"/>
  <c r="R84" i="7"/>
  <c r="R83" i="7"/>
  <c r="R79" i="7"/>
  <c r="R78" i="7"/>
  <c r="R82" i="7"/>
  <c r="R81" i="7"/>
  <c r="R80" i="7"/>
  <c r="P83" i="7"/>
  <c r="P79" i="7"/>
  <c r="P82" i="7"/>
  <c r="P80" i="7"/>
  <c r="P81" i="7"/>
  <c r="P84" i="7"/>
  <c r="P78" i="7"/>
  <c r="R72" i="7"/>
  <c r="R75" i="7"/>
  <c r="R74" i="7"/>
  <c r="R77" i="7"/>
  <c r="R73" i="7"/>
  <c r="R76" i="7"/>
  <c r="P72" i="7"/>
  <c r="P76" i="7"/>
  <c r="P75" i="7"/>
  <c r="P74" i="7"/>
  <c r="P77" i="7"/>
  <c r="P73" i="7"/>
  <c r="P346" i="7"/>
  <c r="P18" i="7"/>
  <c r="P19" i="7"/>
  <c r="P20" i="7"/>
  <c r="P21" i="7"/>
  <c r="R19" i="7"/>
  <c r="R20" i="7"/>
  <c r="R21" i="7"/>
  <c r="P528" i="7"/>
  <c r="P524" i="7"/>
  <c r="P520" i="7"/>
  <c r="P516" i="7"/>
  <c r="P512" i="7"/>
  <c r="P508" i="7"/>
  <c r="P504" i="7"/>
  <c r="P500" i="7"/>
  <c r="P496" i="7"/>
  <c r="P492" i="7"/>
  <c r="P488" i="7"/>
  <c r="P484" i="7"/>
  <c r="P480" i="7"/>
  <c r="P476" i="7"/>
  <c r="P472" i="7"/>
  <c r="P468" i="7"/>
  <c r="P464" i="7"/>
  <c r="P460" i="7"/>
  <c r="P456" i="7"/>
  <c r="P452" i="7"/>
  <c r="P448" i="7"/>
  <c r="P444" i="7"/>
  <c r="P440" i="7"/>
  <c r="P436" i="7"/>
  <c r="P432" i="7"/>
  <c r="P428" i="7"/>
  <c r="P424" i="7"/>
  <c r="P420" i="7"/>
  <c r="P416" i="7"/>
  <c r="P412" i="7"/>
  <c r="P408" i="7"/>
  <c r="P531" i="7"/>
  <c r="P527" i="7"/>
  <c r="P523" i="7"/>
  <c r="P519" i="7"/>
  <c r="P515" i="7"/>
  <c r="P511" i="7"/>
  <c r="P507" i="7"/>
  <c r="P503" i="7"/>
  <c r="P499" i="7"/>
  <c r="P495" i="7"/>
  <c r="P491" i="7"/>
  <c r="P487" i="7"/>
  <c r="P483" i="7"/>
  <c r="P479" i="7"/>
  <c r="P475" i="7"/>
  <c r="P471" i="7"/>
  <c r="P467" i="7"/>
  <c r="P463" i="7"/>
  <c r="P459" i="7"/>
  <c r="P455" i="7"/>
  <c r="P451" i="7"/>
  <c r="P447" i="7"/>
  <c r="P443" i="7"/>
  <c r="P439" i="7"/>
  <c r="P435" i="7"/>
  <c r="P431" i="7"/>
  <c r="P427" i="7"/>
  <c r="P423" i="7"/>
  <c r="P419" i="7"/>
  <c r="P415" i="7"/>
  <c r="P411" i="7"/>
  <c r="P407" i="7"/>
  <c r="P529" i="7"/>
  <c r="P521" i="7"/>
  <c r="P509" i="7"/>
  <c r="P501" i="7"/>
  <c r="P489" i="7"/>
  <c r="P477" i="7"/>
  <c r="P465" i="7"/>
  <c r="P457" i="7"/>
  <c r="P445" i="7"/>
  <c r="P437" i="7"/>
  <c r="P425" i="7"/>
  <c r="P413" i="7"/>
  <c r="P530" i="7"/>
  <c r="P526" i="7"/>
  <c r="P522" i="7"/>
  <c r="P518" i="7"/>
  <c r="P514" i="7"/>
  <c r="P510" i="7"/>
  <c r="P506" i="7"/>
  <c r="P502" i="7"/>
  <c r="P498" i="7"/>
  <c r="P494" i="7"/>
  <c r="P490" i="7"/>
  <c r="P486" i="7"/>
  <c r="P482" i="7"/>
  <c r="P478" i="7"/>
  <c r="P474" i="7"/>
  <c r="P470" i="7"/>
  <c r="P466" i="7"/>
  <c r="P462" i="7"/>
  <c r="P458" i="7"/>
  <c r="P454" i="7"/>
  <c r="P450" i="7"/>
  <c r="P446" i="7"/>
  <c r="P442" i="7"/>
  <c r="P438" i="7"/>
  <c r="P434" i="7"/>
  <c r="P430" i="7"/>
  <c r="P426" i="7"/>
  <c r="P422" i="7"/>
  <c r="P418" i="7"/>
  <c r="P414" i="7"/>
  <c r="P410" i="7"/>
  <c r="P513" i="7"/>
  <c r="P493" i="7"/>
  <c r="P481" i="7"/>
  <c r="P469" i="7"/>
  <c r="P449" i="7"/>
  <c r="P433" i="7"/>
  <c r="P417" i="7"/>
  <c r="P525" i="7"/>
  <c r="P517" i="7"/>
  <c r="P505" i="7"/>
  <c r="P497" i="7"/>
  <c r="P485" i="7"/>
  <c r="P473" i="7"/>
  <c r="P461" i="7"/>
  <c r="P453" i="7"/>
  <c r="P441" i="7"/>
  <c r="P429" i="7"/>
  <c r="P421" i="7"/>
  <c r="P409" i="7"/>
  <c r="R528" i="7"/>
  <c r="R524" i="7"/>
  <c r="R520" i="7"/>
  <c r="R516" i="7"/>
  <c r="R512" i="7"/>
  <c r="R508" i="7"/>
  <c r="R504" i="7"/>
  <c r="R500" i="7"/>
  <c r="R496" i="7"/>
  <c r="R492" i="7"/>
  <c r="R488" i="7"/>
  <c r="R484" i="7"/>
  <c r="R480" i="7"/>
  <c r="R476" i="7"/>
  <c r="R472" i="7"/>
  <c r="R468" i="7"/>
  <c r="R464" i="7"/>
  <c r="R460" i="7"/>
  <c r="R456" i="7"/>
  <c r="R452" i="7"/>
  <c r="R448" i="7"/>
  <c r="R444" i="7"/>
  <c r="R440" i="7"/>
  <c r="R436" i="7"/>
  <c r="R432" i="7"/>
  <c r="R428" i="7"/>
  <c r="R424" i="7"/>
  <c r="R420" i="7"/>
  <c r="R416" i="7"/>
  <c r="R412" i="7"/>
  <c r="R408" i="7"/>
  <c r="R531" i="7"/>
  <c r="R527" i="7"/>
  <c r="R523" i="7"/>
  <c r="R519" i="7"/>
  <c r="R515" i="7"/>
  <c r="R511" i="7"/>
  <c r="R507" i="7"/>
  <c r="R503" i="7"/>
  <c r="R499" i="7"/>
  <c r="R495" i="7"/>
  <c r="R491" i="7"/>
  <c r="R487" i="7"/>
  <c r="R483" i="7"/>
  <c r="R479" i="7"/>
  <c r="R475" i="7"/>
  <c r="R471" i="7"/>
  <c r="R467" i="7"/>
  <c r="R463" i="7"/>
  <c r="R459" i="7"/>
  <c r="R455" i="7"/>
  <c r="R451" i="7"/>
  <c r="R447" i="7"/>
  <c r="R443" i="7"/>
  <c r="R439" i="7"/>
  <c r="R435" i="7"/>
  <c r="R431" i="7"/>
  <c r="R427" i="7"/>
  <c r="R423" i="7"/>
  <c r="R419" i="7"/>
  <c r="R415" i="7"/>
  <c r="R411" i="7"/>
  <c r="R407" i="7"/>
  <c r="R530" i="7"/>
  <c r="R526" i="7"/>
  <c r="R522" i="7"/>
  <c r="R518" i="7"/>
  <c r="R514" i="7"/>
  <c r="R510" i="7"/>
  <c r="R506" i="7"/>
  <c r="R502" i="7"/>
  <c r="R498" i="7"/>
  <c r="R494" i="7"/>
  <c r="R490" i="7"/>
  <c r="R486" i="7"/>
  <c r="R482" i="7"/>
  <c r="R478" i="7"/>
  <c r="R474" i="7"/>
  <c r="R470" i="7"/>
  <c r="R466" i="7"/>
  <c r="R462" i="7"/>
  <c r="R458" i="7"/>
  <c r="R454" i="7"/>
  <c r="R450" i="7"/>
  <c r="R446" i="7"/>
  <c r="R442" i="7"/>
  <c r="R438" i="7"/>
  <c r="R434" i="7"/>
  <c r="R430" i="7"/>
  <c r="R426" i="7"/>
  <c r="R422" i="7"/>
  <c r="R418" i="7"/>
  <c r="R414" i="7"/>
  <c r="R410" i="7"/>
  <c r="R529" i="7"/>
  <c r="R525" i="7"/>
  <c r="R521" i="7"/>
  <c r="R517" i="7"/>
  <c r="R513" i="7"/>
  <c r="R509" i="7"/>
  <c r="R505" i="7"/>
  <c r="R501" i="7"/>
  <c r="R497" i="7"/>
  <c r="R493" i="7"/>
  <c r="R489" i="7"/>
  <c r="R485" i="7"/>
  <c r="R481" i="7"/>
  <c r="R477" i="7"/>
  <c r="R473" i="7"/>
  <c r="R469" i="7"/>
  <c r="R465" i="7"/>
  <c r="R461" i="7"/>
  <c r="R457" i="7"/>
  <c r="R453" i="7"/>
  <c r="R449" i="7"/>
  <c r="R445" i="7"/>
  <c r="R441" i="7"/>
  <c r="R437" i="7"/>
  <c r="R433" i="7"/>
  <c r="R429" i="7"/>
  <c r="R425" i="7"/>
  <c r="R421" i="7"/>
  <c r="R417" i="7"/>
  <c r="R413" i="7"/>
  <c r="R409" i="7"/>
  <c r="P399" i="7"/>
  <c r="P379" i="7"/>
  <c r="P359" i="7"/>
  <c r="P338" i="7"/>
  <c r="P402" i="7"/>
  <c r="P398" i="7"/>
  <c r="P394" i="7"/>
  <c r="P390" i="7"/>
  <c r="P386" i="7"/>
  <c r="P382" i="7"/>
  <c r="P378" i="7"/>
  <c r="P374" i="7"/>
  <c r="P370" i="7"/>
  <c r="P366" i="7"/>
  <c r="P362" i="7"/>
  <c r="P358" i="7"/>
  <c r="P354" i="7"/>
  <c r="P350" i="7"/>
  <c r="P345" i="7"/>
  <c r="P341" i="7"/>
  <c r="P337" i="7"/>
  <c r="P333" i="7"/>
  <c r="P375" i="7"/>
  <c r="P347" i="7"/>
  <c r="P383" i="7"/>
  <c r="P351" i="7"/>
  <c r="P401" i="7"/>
  <c r="P397" i="7"/>
  <c r="P393" i="7"/>
  <c r="P389" i="7"/>
  <c r="P385" i="7"/>
  <c r="P381" i="7"/>
  <c r="P377" i="7"/>
  <c r="P373" i="7"/>
  <c r="P369" i="7"/>
  <c r="P365" i="7"/>
  <c r="P361" i="7"/>
  <c r="P357" i="7"/>
  <c r="P353" i="7"/>
  <c r="P349" i="7"/>
  <c r="P344" i="7"/>
  <c r="P340" i="7"/>
  <c r="P336" i="7"/>
  <c r="P332" i="7"/>
  <c r="P391" i="7"/>
  <c r="P363" i="7"/>
  <c r="P395" i="7"/>
  <c r="P371" i="7"/>
  <c r="P355" i="7"/>
  <c r="P334" i="7"/>
  <c r="P400" i="7"/>
  <c r="P396" i="7"/>
  <c r="P392" i="7"/>
  <c r="P388" i="7"/>
  <c r="P384" i="7"/>
  <c r="P380" i="7"/>
  <c r="P376" i="7"/>
  <c r="P372" i="7"/>
  <c r="P368" i="7"/>
  <c r="P364" i="7"/>
  <c r="P360" i="7"/>
  <c r="P356" i="7"/>
  <c r="P352" i="7"/>
  <c r="P348" i="7"/>
  <c r="P343" i="7"/>
  <c r="P339" i="7"/>
  <c r="P335" i="7"/>
  <c r="P331" i="7"/>
  <c r="P387" i="7"/>
  <c r="P342" i="7"/>
  <c r="P403" i="7"/>
  <c r="P367" i="7"/>
  <c r="P330" i="7"/>
  <c r="R402" i="7"/>
  <c r="R398" i="7"/>
  <c r="R394" i="7"/>
  <c r="R390" i="7"/>
  <c r="R386" i="7"/>
  <c r="R382" i="7"/>
  <c r="R378" i="7"/>
  <c r="R374" i="7"/>
  <c r="R370" i="7"/>
  <c r="R366" i="7"/>
  <c r="R362" i="7"/>
  <c r="R358" i="7"/>
  <c r="R354" i="7"/>
  <c r="R350" i="7"/>
  <c r="R345" i="7"/>
  <c r="R341" i="7"/>
  <c r="R337" i="7"/>
  <c r="R333" i="7"/>
  <c r="R401" i="7"/>
  <c r="R397" i="7"/>
  <c r="R393" i="7"/>
  <c r="R389" i="7"/>
  <c r="R385" i="7"/>
  <c r="R381" i="7"/>
  <c r="R377" i="7"/>
  <c r="R373" i="7"/>
  <c r="R369" i="7"/>
  <c r="R365" i="7"/>
  <c r="R361" i="7"/>
  <c r="R357" i="7"/>
  <c r="R353" i="7"/>
  <c r="R349" i="7"/>
  <c r="R344" i="7"/>
  <c r="R340" i="7"/>
  <c r="R336" i="7"/>
  <c r="R332" i="7"/>
  <c r="R400" i="7"/>
  <c r="R396" i="7"/>
  <c r="R392" i="7"/>
  <c r="R388" i="7"/>
  <c r="R384" i="7"/>
  <c r="R380" i="7"/>
  <c r="R376" i="7"/>
  <c r="R372" i="7"/>
  <c r="R368" i="7"/>
  <c r="R364" i="7"/>
  <c r="R360" i="7"/>
  <c r="R356" i="7"/>
  <c r="R352" i="7"/>
  <c r="R348" i="7"/>
  <c r="R343" i="7"/>
  <c r="R339" i="7"/>
  <c r="R335" i="7"/>
  <c r="R331" i="7"/>
  <c r="R403" i="7"/>
  <c r="R399" i="7"/>
  <c r="R395" i="7"/>
  <c r="R391" i="7"/>
  <c r="R387" i="7"/>
  <c r="R383" i="7"/>
  <c r="R379" i="7"/>
  <c r="R375" i="7"/>
  <c r="R371" i="7"/>
  <c r="R367" i="7"/>
  <c r="R363" i="7"/>
  <c r="R359" i="7"/>
  <c r="R355" i="7"/>
  <c r="R351" i="7"/>
  <c r="R347" i="7"/>
  <c r="R342" i="7"/>
  <c r="R338" i="7"/>
  <c r="R334" i="7"/>
  <c r="R330" i="7"/>
  <c r="R69" i="7"/>
  <c r="R70" i="7"/>
  <c r="R29" i="7"/>
  <c r="R32" i="7"/>
  <c r="R30" i="7"/>
  <c r="R28" i="7"/>
  <c r="R37" i="7"/>
  <c r="R23" i="7"/>
  <c r="R33" i="7"/>
  <c r="R45" i="7"/>
  <c r="R35" i="7"/>
  <c r="R38" i="7"/>
  <c r="R24" i="7"/>
  <c r="R41" i="7"/>
  <c r="R43" i="7"/>
  <c r="R46" i="7"/>
  <c r="R39" i="7"/>
  <c r="R27" i="7"/>
  <c r="R34" i="7"/>
  <c r="R31" i="7"/>
  <c r="R36" i="7"/>
  <c r="R25" i="7"/>
  <c r="R26" i="7"/>
  <c r="R40" i="7"/>
  <c r="P30" i="7"/>
  <c r="P39" i="7"/>
  <c r="P23" i="7"/>
  <c r="P41" i="7"/>
  <c r="P26" i="7"/>
  <c r="P24" i="7"/>
  <c r="P36" i="7"/>
  <c r="P28" i="7"/>
  <c r="P40" i="7"/>
  <c r="P43" i="7"/>
  <c r="P29" i="7"/>
  <c r="P38" i="7"/>
  <c r="P32" i="7"/>
  <c r="P48" i="7"/>
  <c r="P27" i="7"/>
  <c r="P14" i="7"/>
  <c r="P25" i="7"/>
  <c r="P31" i="7"/>
  <c r="P33" i="7"/>
  <c r="P44" i="7"/>
  <c r="P34" i="7"/>
  <c r="P35" i="7"/>
  <c r="P45" i="7"/>
  <c r="P46" i="7"/>
  <c r="P37" i="7"/>
  <c r="R67" i="7"/>
  <c r="R66" i="7"/>
  <c r="R71" i="7"/>
  <c r="R17" i="7"/>
  <c r="R16" i="7"/>
  <c r="R14" i="7"/>
  <c r="R15" i="7"/>
  <c r="R22" i="7"/>
  <c r="R18" i="7"/>
  <c r="R68" i="7"/>
  <c r="P16" i="7"/>
  <c r="P22" i="7"/>
  <c r="P71" i="7"/>
  <c r="P67" i="7"/>
  <c r="P69" i="7"/>
  <c r="P15" i="7"/>
  <c r="P66" i="7"/>
  <c r="P70" i="7"/>
  <c r="P17" i="7"/>
  <c r="P68" i="7"/>
  <c r="R65" i="7"/>
  <c r="R63" i="7"/>
  <c r="R61" i="7"/>
  <c r="R59" i="7"/>
  <c r="R64" i="7"/>
  <c r="R62" i="7"/>
  <c r="R60" i="7"/>
  <c r="P64" i="7"/>
  <c r="P62" i="7"/>
  <c r="P65" i="7"/>
  <c r="P63" i="7"/>
  <c r="P61" i="7"/>
  <c r="P59" i="7"/>
  <c r="P60" i="7"/>
  <c r="P55" i="7"/>
  <c r="P54" i="7"/>
  <c r="P56" i="7"/>
  <c r="R54" i="7"/>
  <c r="R55" i="7"/>
  <c r="R56" i="7"/>
  <c r="P50" i="7"/>
  <c r="P53" i="7"/>
  <c r="P51" i="7"/>
  <c r="R51" i="7"/>
  <c r="R50" i="7"/>
  <c r="R53" i="7"/>
  <c r="P47" i="7"/>
  <c r="P49" i="7"/>
  <c r="R47" i="7"/>
  <c r="R44" i="7"/>
  <c r="R48" i="7"/>
  <c r="R49" i="7"/>
</calcChain>
</file>

<file path=xl/sharedStrings.xml><?xml version="1.0" encoding="utf-8"?>
<sst xmlns="http://schemas.openxmlformats.org/spreadsheetml/2006/main" count="2541" uniqueCount="1157">
  <si>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</si>
  <si>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</si>
  <si>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</si>
  <si>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</si>
  <si>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</si>
  <si>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</si>
  <si>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</si>
  <si>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</si>
  <si>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</si>
  <si>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</si>
  <si>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</si>
  <si>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</si>
  <si>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</si>
  <si>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</si>
  <si>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</si>
  <si>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</si>
  <si>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</si>
  <si>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</si>
  <si>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</si>
  <si>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</si>
  <si>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</si>
  <si>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</si>
  <si>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</si>
  <si>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</si>
  <si>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</si>
  <si>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</si>
  <si>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</si>
  <si>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</si>
  <si>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</si>
  <si>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</si>
  <si>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</si>
  <si>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</si>
  <si>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</si>
  <si>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</si>
  <si>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</si>
  <si>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</si>
  <si>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</si>
  <si>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</si>
  <si>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</si>
  <si>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</si>
  <si>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</si>
  <si>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</si>
  <si>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</si>
  <si>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</si>
  <si>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District</t>
  </si>
  <si>
    <t>Parish</t>
  </si>
  <si>
    <t>Parish ward</t>
  </si>
  <si>
    <t>Grouped parish council</t>
  </si>
  <si>
    <t>Existing ward</t>
  </si>
  <si>
    <t>Existing Division</t>
  </si>
  <si>
    <t>Electorate 2022</t>
  </si>
  <si>
    <t>Electorate 2028</t>
  </si>
  <si>
    <t>Name of Division</t>
  </si>
  <si>
    <t>Number of cllrs per division</t>
  </si>
  <si>
    <t>Variance 2022</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</si>
  <si>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</si>
  <si>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</si>
  <si>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</si>
  <si>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</si>
  <si>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</si>
  <si>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</si>
  <si>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</si>
  <si>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</si>
  <si>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</si>
  <si>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</si>
  <si>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</si>
  <si>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</si>
  <si>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</si>
  <si>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</si>
  <si>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</si>
  <si>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</si>
  <si>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</si>
  <si>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</si>
  <si>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CS1</t>
  </si>
  <si>
    <t>CS2</t>
  </si>
  <si>
    <t>AA</t>
  </si>
  <si>
    <t>AB</t>
  </si>
  <si>
    <t>AC</t>
  </si>
  <si>
    <t>Leigh</t>
  </si>
  <si>
    <t>BA</t>
  </si>
  <si>
    <t>BB</t>
  </si>
  <si>
    <t>BC</t>
  </si>
  <si>
    <t>Town</t>
  </si>
  <si>
    <t>CA</t>
  </si>
  <si>
    <t>CB</t>
  </si>
  <si>
    <t>CC</t>
  </si>
  <si>
    <t>CR2</t>
  </si>
  <si>
    <t>DA</t>
  </si>
  <si>
    <t>DB</t>
  </si>
  <si>
    <t>EA</t>
  </si>
  <si>
    <t>FA</t>
  </si>
  <si>
    <t>FB</t>
  </si>
  <si>
    <t>GA</t>
  </si>
  <si>
    <t>GB</t>
  </si>
  <si>
    <t>HA</t>
  </si>
  <si>
    <t>JA</t>
  </si>
  <si>
    <t>KA</t>
  </si>
  <si>
    <t>KB</t>
  </si>
  <si>
    <t>KC</t>
  </si>
  <si>
    <t>LA</t>
  </si>
  <si>
    <t>LB</t>
  </si>
  <si>
    <t>LC</t>
  </si>
  <si>
    <t>MA</t>
  </si>
  <si>
    <t>NA</t>
  </si>
  <si>
    <t>PA</t>
  </si>
  <si>
    <t>PB</t>
  </si>
  <si>
    <t>RA</t>
  </si>
  <si>
    <t>RB</t>
  </si>
  <si>
    <t>SA</t>
  </si>
  <si>
    <t>SB</t>
  </si>
  <si>
    <t>TA</t>
  </si>
  <si>
    <t>UA</t>
  </si>
  <si>
    <t>UB</t>
  </si>
  <si>
    <t>UC</t>
  </si>
  <si>
    <t>VA</t>
  </si>
  <si>
    <t>VB</t>
  </si>
  <si>
    <t>WA</t>
  </si>
  <si>
    <t>BWA</t>
  </si>
  <si>
    <t>CDA</t>
  </si>
  <si>
    <t>CWA</t>
  </si>
  <si>
    <t>Milford</t>
  </si>
  <si>
    <t>Walton North</t>
  </si>
  <si>
    <t>Walton</t>
  </si>
  <si>
    <t>Walton South</t>
  </si>
  <si>
    <t>B</t>
  </si>
  <si>
    <t>C</t>
  </si>
  <si>
    <t>DC</t>
  </si>
  <si>
    <t>DD</t>
  </si>
  <si>
    <t>EC</t>
  </si>
  <si>
    <t>F</t>
  </si>
  <si>
    <t>G</t>
  </si>
  <si>
    <t>HB</t>
  </si>
  <si>
    <t>IA</t>
  </si>
  <si>
    <t>IB</t>
  </si>
  <si>
    <t>M</t>
  </si>
  <si>
    <t>NB</t>
  </si>
  <si>
    <t>OA</t>
  </si>
  <si>
    <t>OB</t>
  </si>
  <si>
    <t>P</t>
  </si>
  <si>
    <t>R</t>
  </si>
  <si>
    <t>S</t>
  </si>
  <si>
    <t>T</t>
  </si>
  <si>
    <t>U</t>
  </si>
  <si>
    <t>N/A</t>
  </si>
  <si>
    <t>Tom Rutherford</t>
  </si>
  <si>
    <t>SURREY COUNTY COUNCIL</t>
  </si>
  <si>
    <t>Esher (South)</t>
  </si>
  <si>
    <t>Esher</t>
  </si>
  <si>
    <t>East Molesey and Esher</t>
  </si>
  <si>
    <t>Esher (North)</t>
  </si>
  <si>
    <t>Esher (West)</t>
  </si>
  <si>
    <t>Hersham</t>
  </si>
  <si>
    <t>Long Ditton (North)</t>
  </si>
  <si>
    <t>Long Ditton</t>
  </si>
  <si>
    <t>The Dittons</t>
  </si>
  <si>
    <t>Long Ditton (East)</t>
  </si>
  <si>
    <t>Long Ditton (West)</t>
  </si>
  <si>
    <t>Hinchley Wood, Claygate and Oxshott</t>
  </si>
  <si>
    <t>Thames Ditton (Central)</t>
  </si>
  <si>
    <t>Thames Ditton</t>
  </si>
  <si>
    <t>Thames Ditton (East)</t>
  </si>
  <si>
    <t>Thames Ditton (West)</t>
  </si>
  <si>
    <t>Hinchley Wood and Weston Green (Central)</t>
  </si>
  <si>
    <t>Hinchley Wood and Weston Green</t>
  </si>
  <si>
    <t>Hinchley Wood and Weston Green (East)</t>
  </si>
  <si>
    <t>Hinchley Wood and Weston Green (South)</t>
  </si>
  <si>
    <t>Hinchley Wood and Weston Green (West)</t>
  </si>
  <si>
    <t>E</t>
  </si>
  <si>
    <t>Claygate</t>
  </si>
  <si>
    <t>Molesey East (West)</t>
  </si>
  <si>
    <t>Molesey East</t>
  </si>
  <si>
    <t>West Molesey</t>
  </si>
  <si>
    <t>Molesey East (East)</t>
  </si>
  <si>
    <t>FC</t>
  </si>
  <si>
    <t>Molesey West (North)</t>
  </si>
  <si>
    <t>Molesey West</t>
  </si>
  <si>
    <t>Molesey West (West)</t>
  </si>
  <si>
    <t>GC</t>
  </si>
  <si>
    <t>Molesey West (East)</t>
  </si>
  <si>
    <t>GD</t>
  </si>
  <si>
    <t>Cobham and Downside (North)</t>
  </si>
  <si>
    <t>Cobham and Downside</t>
  </si>
  <si>
    <t>Cobham</t>
  </si>
  <si>
    <t>Cobham and Downside (South)</t>
  </si>
  <si>
    <t>HC</t>
  </si>
  <si>
    <t>Cobham and Downside (West)</t>
  </si>
  <si>
    <t>Oxshott and Stoke D'Abernon (East)</t>
  </si>
  <si>
    <t>Oxshott and Stoke D'Abernon</t>
  </si>
  <si>
    <t>Oxshott and Stoke D'Abernon (South)</t>
  </si>
  <si>
    <t>IC</t>
  </si>
  <si>
    <t>Oxshott and Stoke D'Abernon (West)</t>
  </si>
  <si>
    <t>Walton Central (North)</t>
  </si>
  <si>
    <t>Walton Central</t>
  </si>
  <si>
    <t>JB</t>
  </si>
  <si>
    <t>Walton Central (South)</t>
  </si>
  <si>
    <t>Walton South and Oatlands</t>
  </si>
  <si>
    <t>JC</t>
  </si>
  <si>
    <t>Walton Central (West)</t>
  </si>
  <si>
    <t>Walton North (North)</t>
  </si>
  <si>
    <t>Walton North (Central)</t>
  </si>
  <si>
    <t>Walton North (South)</t>
  </si>
  <si>
    <t>Walton South (West)</t>
  </si>
  <si>
    <t>Walton South (Central)</t>
  </si>
  <si>
    <t>Walton South (East)</t>
  </si>
  <si>
    <t>Hersham Village (South)</t>
  </si>
  <si>
    <t>Hersham Village</t>
  </si>
  <si>
    <t>MB</t>
  </si>
  <si>
    <t>Hersham Village (West)</t>
  </si>
  <si>
    <t>MC</t>
  </si>
  <si>
    <t>Hersham Village (East)</t>
  </si>
  <si>
    <t>Weybridge Riverside (West)</t>
  </si>
  <si>
    <t>Weybridge Riverside</t>
  </si>
  <si>
    <t>Weybridge</t>
  </si>
  <si>
    <t>Weybridge Riverside (North)</t>
  </si>
  <si>
    <t>NC</t>
  </si>
  <si>
    <t>Weybridge Riverside (South)</t>
  </si>
  <si>
    <t>ND</t>
  </si>
  <si>
    <t>Weybridge Riverside (East)</t>
  </si>
  <si>
    <t>Oatlands and Burwood Park (West)</t>
  </si>
  <si>
    <t>Oatlands and Burwood Park</t>
  </si>
  <si>
    <t>Oatlands and Burwood Park (Central)</t>
  </si>
  <si>
    <t>OC</t>
  </si>
  <si>
    <t>Oatlands and Burwood Park (South)</t>
  </si>
  <si>
    <t>OD</t>
  </si>
  <si>
    <t>Oatlands and Burwood Park (East)</t>
  </si>
  <si>
    <t>Weybridge St. George's Hill (West)</t>
  </si>
  <si>
    <t>Weybridge St. George's Hill</t>
  </si>
  <si>
    <t>Weybridge St. George's Hill (North)</t>
  </si>
  <si>
    <t>PC</t>
  </si>
  <si>
    <t xml:space="preserve">Weybridge St. George's Hill (Central) </t>
  </si>
  <si>
    <t>PD</t>
  </si>
  <si>
    <t>Weybridge St. George's Hill (East)</t>
  </si>
  <si>
    <t>ELMBRIDGE</t>
  </si>
  <si>
    <t>Cuddington</t>
  </si>
  <si>
    <t>Ewell Court, Auriol &amp; Cuddington</t>
  </si>
  <si>
    <t>Auriol</t>
  </si>
  <si>
    <t>Ewell Court</t>
  </si>
  <si>
    <t>D</t>
  </si>
  <si>
    <t>Ruxley</t>
  </si>
  <si>
    <t>West Ewell</t>
  </si>
  <si>
    <t>EB</t>
  </si>
  <si>
    <t>Court</t>
  </si>
  <si>
    <t>Epsom West</t>
  </si>
  <si>
    <t>Stamford</t>
  </si>
  <si>
    <t>Ewell</t>
  </si>
  <si>
    <t>Stoneleigh</t>
  </si>
  <si>
    <t>Nonsuch</t>
  </si>
  <si>
    <t>Epsom Town &amp; Downs</t>
  </si>
  <si>
    <t>College</t>
  </si>
  <si>
    <t>Woodcote</t>
  </si>
  <si>
    <t>Epsom &amp; Ewell</t>
  </si>
  <si>
    <t>EPSOM &amp; EWELL</t>
  </si>
  <si>
    <t>Dorking North No.1</t>
  </si>
  <si>
    <t>Dorking North</t>
  </si>
  <si>
    <t>Dorking Hills</t>
  </si>
  <si>
    <t>Dorking North No.2</t>
  </si>
  <si>
    <t>Dorking South No.1</t>
  </si>
  <si>
    <t>Dorking South</t>
  </si>
  <si>
    <t>Dorking South and the Holmwoods</t>
  </si>
  <si>
    <t>Dorking South No.2</t>
  </si>
  <si>
    <t>Dorking South No.3</t>
  </si>
  <si>
    <t>Westcott No.1</t>
  </si>
  <si>
    <t>Westcott</t>
  </si>
  <si>
    <t>Westcott No.2</t>
  </si>
  <si>
    <t>(No.1) Goodwyns</t>
  </si>
  <si>
    <t>Holmwoods</t>
  </si>
  <si>
    <t>(No.2) Chart Downs</t>
  </si>
  <si>
    <t>(No.3) Holmwood Park &amp; North Holmwood</t>
  </si>
  <si>
    <t>(No.4) South Holmwood</t>
  </si>
  <si>
    <t>Holmwood</t>
  </si>
  <si>
    <t>Beare Green</t>
  </si>
  <si>
    <t>Capel</t>
  </si>
  <si>
    <t>Capel Beare Green</t>
  </si>
  <si>
    <t>Dorking Rural</t>
  </si>
  <si>
    <t>(No.1) Mickleham</t>
  </si>
  <si>
    <t>Mickleham</t>
  </si>
  <si>
    <t>Mickleham, Westhumble and Pixham</t>
  </si>
  <si>
    <t>(No.2) Westhumble</t>
  </si>
  <si>
    <t>(No.3) Pixham</t>
  </si>
  <si>
    <t>(No.1) Box Hill</t>
  </si>
  <si>
    <t>Box Hill and Headley</t>
  </si>
  <si>
    <t>(No.2) Headley</t>
  </si>
  <si>
    <t>Headley</t>
  </si>
  <si>
    <t>(No.1) Brockham</t>
  </si>
  <si>
    <t>Brockham</t>
  </si>
  <si>
    <t>Brockham, Betchworth and Buckland</t>
  </si>
  <si>
    <t>(No.2) Betchworth</t>
  </si>
  <si>
    <t>Betchworth</t>
  </si>
  <si>
    <t>(No.3) Buckland</t>
  </si>
  <si>
    <t>Buckland</t>
  </si>
  <si>
    <t>(No.1) Capel</t>
  </si>
  <si>
    <t>Capel Capel</t>
  </si>
  <si>
    <t>Capel, Leigh and Newdigate</t>
  </si>
  <si>
    <t>(No.2) Newdigate</t>
  </si>
  <si>
    <t>Newdigate</t>
  </si>
  <si>
    <t>(No.3) Leigh</t>
  </si>
  <si>
    <t>(No.1) Charlwood</t>
  </si>
  <si>
    <t>Charlwood</t>
  </si>
  <si>
    <t>Charlwood Charlwood</t>
  </si>
  <si>
    <t>(No.2) Hookwood</t>
  </si>
  <si>
    <t>Charlwood Hookwood</t>
  </si>
  <si>
    <t>(No.1) Abinger (South)</t>
  </si>
  <si>
    <t>Abinger</t>
  </si>
  <si>
    <t>Abinger South</t>
  </si>
  <si>
    <t>Okewood</t>
  </si>
  <si>
    <t>(No.2) Abinger (South)</t>
  </si>
  <si>
    <t>(No.3) Ockley</t>
  </si>
  <si>
    <t>Ockley</t>
  </si>
  <si>
    <t>(No.1) Abinger Hammer</t>
  </si>
  <si>
    <t>Abinger North</t>
  </si>
  <si>
    <t>Leith Hill</t>
  </si>
  <si>
    <t>(No.2) Abinger Common</t>
  </si>
  <si>
    <t>(No.3) Abinger (North)</t>
  </si>
  <si>
    <t>MD</t>
  </si>
  <si>
    <t>(No.4) Coldharbour</t>
  </si>
  <si>
    <t>Capel Coldharbour</t>
  </si>
  <si>
    <t>ME</t>
  </si>
  <si>
    <t>(No.5) Ranmore</t>
  </si>
  <si>
    <t>Wotton</t>
  </si>
  <si>
    <t>MF</t>
  </si>
  <si>
    <t>(No.6) Wotton</t>
  </si>
  <si>
    <t>MG</t>
  </si>
  <si>
    <t>(No.7) Leith Hill</t>
  </si>
  <si>
    <t>Ashtead Common No.1</t>
  </si>
  <si>
    <t>Ashtead Common</t>
  </si>
  <si>
    <t>Ashtead</t>
  </si>
  <si>
    <t>Ashtead Common No.2</t>
  </si>
  <si>
    <t>Ashtead Village No.1</t>
  </si>
  <si>
    <t>Ashtead Village</t>
  </si>
  <si>
    <t>Ashtead Village No.2</t>
  </si>
  <si>
    <t>Ashtead Village No.3</t>
  </si>
  <si>
    <t>Ashtead Park No.1</t>
  </si>
  <si>
    <t>Ashtead Park</t>
  </si>
  <si>
    <t>Ashtead Park No.2</t>
  </si>
  <si>
    <t>Bookham North No.1</t>
  </si>
  <si>
    <t>Bookham North</t>
  </si>
  <si>
    <t>Bookham and Fetcham West</t>
  </si>
  <si>
    <t>Bookham North No.2</t>
  </si>
  <si>
    <t>SC</t>
  </si>
  <si>
    <t>Bookham North No.3</t>
  </si>
  <si>
    <t>Bookham South No.1</t>
  </si>
  <si>
    <t>Bookham South</t>
  </si>
  <si>
    <t>TB</t>
  </si>
  <si>
    <t>Bookham South No.2</t>
  </si>
  <si>
    <t>TC</t>
  </si>
  <si>
    <t>Bookham South No.3</t>
  </si>
  <si>
    <t>Fetcham West No.1</t>
  </si>
  <si>
    <t>Fetcham West</t>
  </si>
  <si>
    <t>Fetcham West No.2</t>
  </si>
  <si>
    <t>Fetcham West No.3</t>
  </si>
  <si>
    <t>Leatherhead and Fetcham East</t>
  </si>
  <si>
    <t>Fetcham East No.1</t>
  </si>
  <si>
    <t>Fetcham East</t>
  </si>
  <si>
    <t>Fetcham East No.2</t>
  </si>
  <si>
    <t>Leatherhead North No.1</t>
  </si>
  <si>
    <t>Leatherhead North</t>
  </si>
  <si>
    <t>WB</t>
  </si>
  <si>
    <t>Leatherhead North No.2</t>
  </si>
  <si>
    <t>WC</t>
  </si>
  <si>
    <t>Leatherhead North No.3</t>
  </si>
  <si>
    <t>MOLE VALLEY</t>
  </si>
  <si>
    <t>BAN1</t>
  </si>
  <si>
    <t>Banstead Village</t>
  </si>
  <si>
    <t>Banstead, Woodmansterne and Chipstead</t>
  </si>
  <si>
    <t>BAN2</t>
  </si>
  <si>
    <t>BAN3</t>
  </si>
  <si>
    <t>CKW1</t>
  </si>
  <si>
    <t>Chipstead, Kingswood and Woodmansterne</t>
  </si>
  <si>
    <t>CKW2</t>
  </si>
  <si>
    <t>CKW3</t>
  </si>
  <si>
    <t>Merstham and Banstead South</t>
  </si>
  <si>
    <t>CKW4</t>
  </si>
  <si>
    <t>Tadworth, Walton and Kingswood</t>
  </si>
  <si>
    <t>CKW5</t>
  </si>
  <si>
    <t>EWB1</t>
  </si>
  <si>
    <t>Earlswood and Whitebushes</t>
  </si>
  <si>
    <t>Redhill East</t>
  </si>
  <si>
    <t>EWB2</t>
  </si>
  <si>
    <t>Redhill West and Meadvale</t>
  </si>
  <si>
    <t>EWB3</t>
  </si>
  <si>
    <t>EWB4</t>
  </si>
  <si>
    <t>Earlswood and Reigate South</t>
  </si>
  <si>
    <t>EWB5</t>
  </si>
  <si>
    <t>HMN1</t>
  </si>
  <si>
    <t>Hooley, Merstham and Netherne</t>
  </si>
  <si>
    <t>HMN2</t>
  </si>
  <si>
    <t>HMN3</t>
  </si>
  <si>
    <t>HMN4</t>
  </si>
  <si>
    <t>HMN5</t>
  </si>
  <si>
    <t>HMN6</t>
  </si>
  <si>
    <t>HMN7</t>
  </si>
  <si>
    <t>HRC1</t>
  </si>
  <si>
    <t>Horley Town Council</t>
  </si>
  <si>
    <t>Horley Central North</t>
  </si>
  <si>
    <t>Horley Central and South</t>
  </si>
  <si>
    <t>Horley West, Salfords and Sidlow</t>
  </si>
  <si>
    <t>HRC2</t>
  </si>
  <si>
    <t>Horley South</t>
  </si>
  <si>
    <t>Horley East</t>
  </si>
  <si>
    <t>HRC3</t>
  </si>
  <si>
    <t>HRE1</t>
  </si>
  <si>
    <t>Salfords and Sidlow Parish Council</t>
  </si>
  <si>
    <t>Salfords and Sidlow Ward 3</t>
  </si>
  <si>
    <t>Horley East and Salfords</t>
  </si>
  <si>
    <t>HRE2</t>
  </si>
  <si>
    <t>Salfords and Sidlow Ward 1</t>
  </si>
  <si>
    <t>HRE3</t>
  </si>
  <si>
    <t>HRE4</t>
  </si>
  <si>
    <t>Horley Upper North</t>
  </si>
  <si>
    <t>HRW1</t>
  </si>
  <si>
    <t>Salfords and Sidlow Ward 2</t>
  </si>
  <si>
    <t>Horley West and Sidlow</t>
  </si>
  <si>
    <t>HRW2</t>
  </si>
  <si>
    <t>Horley West</t>
  </si>
  <si>
    <t>HRW3</t>
  </si>
  <si>
    <t>HRW4</t>
  </si>
  <si>
    <t>KTW1</t>
  </si>
  <si>
    <t>Lower Kingswood, Tadworth and Walton</t>
  </si>
  <si>
    <t>KTW2</t>
  </si>
  <si>
    <t>KTW3</t>
  </si>
  <si>
    <t>KTW4</t>
  </si>
  <si>
    <t>MSJ1</t>
  </si>
  <si>
    <t>Meadvale and St John's</t>
  </si>
  <si>
    <t>MSJ2</t>
  </si>
  <si>
    <t>MSJ3</t>
  </si>
  <si>
    <t>Reigate</t>
  </si>
  <si>
    <t>MSJ4</t>
  </si>
  <si>
    <t>MSJ5</t>
  </si>
  <si>
    <t>NOR1</t>
  </si>
  <si>
    <t>Nork</t>
  </si>
  <si>
    <t>Nork and Tattenhams</t>
  </si>
  <si>
    <t>NOR2</t>
  </si>
  <si>
    <t>RDE1</t>
  </si>
  <si>
    <t>RDE2</t>
  </si>
  <si>
    <t>RDE3</t>
  </si>
  <si>
    <t>RDW1</t>
  </si>
  <si>
    <t>Redhill West and Wray Common</t>
  </si>
  <si>
    <t>RDW2</t>
  </si>
  <si>
    <t>RDW3</t>
  </si>
  <si>
    <t>RDW4</t>
  </si>
  <si>
    <t>RDW5</t>
  </si>
  <si>
    <t>RGT1</t>
  </si>
  <si>
    <t>RGT2</t>
  </si>
  <si>
    <t>RGT3</t>
  </si>
  <si>
    <t>RGT4</t>
  </si>
  <si>
    <t>RGT5</t>
  </si>
  <si>
    <t>SPW1</t>
  </si>
  <si>
    <t>South Park and  Woodhatch</t>
  </si>
  <si>
    <t>SPW2</t>
  </si>
  <si>
    <t>SPW3</t>
  </si>
  <si>
    <t>SPW4</t>
  </si>
  <si>
    <t>SPW5</t>
  </si>
  <si>
    <t>TCP1</t>
  </si>
  <si>
    <t>Tattenham Corner and Preston</t>
  </si>
  <si>
    <t>TCP2</t>
  </si>
  <si>
    <t>REIGATE &amp; BANSTEAD</t>
  </si>
  <si>
    <t>AN1</t>
  </si>
  <si>
    <t>Addlestone North</t>
  </si>
  <si>
    <t>Addlestone</t>
  </si>
  <si>
    <t>AN2</t>
  </si>
  <si>
    <t>AS1</t>
  </si>
  <si>
    <t>Addlestone South</t>
  </si>
  <si>
    <t>AS2</t>
  </si>
  <si>
    <t>AS3</t>
  </si>
  <si>
    <t>Chertsey Riverside</t>
  </si>
  <si>
    <t>OS2</t>
  </si>
  <si>
    <t>Ottershaw</t>
  </si>
  <si>
    <t>Chertsey</t>
  </si>
  <si>
    <t>CR3</t>
  </si>
  <si>
    <t>CR4</t>
  </si>
  <si>
    <t>Chertsey St Ann's</t>
  </si>
  <si>
    <t>CS3</t>
  </si>
  <si>
    <t>LLC2</t>
  </si>
  <si>
    <t>Longcross, Lyne &amp; Chertsey South</t>
  </si>
  <si>
    <t>TH4</t>
  </si>
  <si>
    <t>Thorpe</t>
  </si>
  <si>
    <t>EGE1</t>
  </si>
  <si>
    <t>Englefield Green East</t>
  </si>
  <si>
    <t>Englefield Green</t>
  </si>
  <si>
    <t>EGE2</t>
  </si>
  <si>
    <t>EGW1</t>
  </si>
  <si>
    <t>Englefield Green West</t>
  </si>
  <si>
    <t>ET1</t>
  </si>
  <si>
    <t>Egham Town</t>
  </si>
  <si>
    <t>ET2</t>
  </si>
  <si>
    <t>EH1</t>
  </si>
  <si>
    <t>Egham Hythe</t>
  </si>
  <si>
    <t>Egham</t>
  </si>
  <si>
    <t>EH2</t>
  </si>
  <si>
    <t>EH3</t>
  </si>
  <si>
    <t>ET3</t>
  </si>
  <si>
    <t>ET4</t>
  </si>
  <si>
    <t>ET5</t>
  </si>
  <si>
    <t>TH3</t>
  </si>
  <si>
    <t>VW4</t>
  </si>
  <si>
    <t>Virginia Water</t>
  </si>
  <si>
    <t>LLC1</t>
  </si>
  <si>
    <t>Longcross, Lyne and Chertsey South</t>
  </si>
  <si>
    <t>Foxhills, Thorpe and Virginia Water</t>
  </si>
  <si>
    <t>OS1</t>
  </si>
  <si>
    <t>TH1</t>
  </si>
  <si>
    <t>TH2</t>
  </si>
  <si>
    <t>VW1</t>
  </si>
  <si>
    <t>VW2</t>
  </si>
  <si>
    <t>VW3</t>
  </si>
  <si>
    <t>NH1</t>
  </si>
  <si>
    <t>New Haw</t>
  </si>
  <si>
    <t>Woodham and New Haw</t>
  </si>
  <si>
    <t>OS3</t>
  </si>
  <si>
    <t>OS4</t>
  </si>
  <si>
    <t>WR1</t>
  </si>
  <si>
    <t>Woodham and Rowtown</t>
  </si>
  <si>
    <t>WR2</t>
  </si>
  <si>
    <t>RUNNYMEDE</t>
  </si>
  <si>
    <t>AC1</t>
  </si>
  <si>
    <t>Ashford Common 1</t>
  </si>
  <si>
    <t>Ashford Common</t>
  </si>
  <si>
    <t>Ashford</t>
  </si>
  <si>
    <t>AC2</t>
  </si>
  <si>
    <t>Ashford Common 2</t>
  </si>
  <si>
    <t>Sunbury Common and Ashford Common</t>
  </si>
  <si>
    <t>AC3</t>
  </si>
  <si>
    <t>Ashford Common 3</t>
  </si>
  <si>
    <t>AC4</t>
  </si>
  <si>
    <t>Ashford Common 4</t>
  </si>
  <si>
    <t>AE1</t>
  </si>
  <si>
    <t>Ashford East 1</t>
  </si>
  <si>
    <t>Ashford East</t>
  </si>
  <si>
    <t>AE2</t>
  </si>
  <si>
    <t>Ashford East 2</t>
  </si>
  <si>
    <t>ANS1</t>
  </si>
  <si>
    <t>Ashford North and Stanwell South 1</t>
  </si>
  <si>
    <t>Ashford North and Stanwell South</t>
  </si>
  <si>
    <t>Stanwell and Stanwell Moor</t>
  </si>
  <si>
    <t>ANS2</t>
  </si>
  <si>
    <t>Ashford North and Stanwell South 2</t>
  </si>
  <si>
    <t>Staines South and Ashford West</t>
  </si>
  <si>
    <t>ANS3</t>
  </si>
  <si>
    <t>Ashford North and Stanwell South 3</t>
  </si>
  <si>
    <t>AT1</t>
  </si>
  <si>
    <t>Ashford Town 1</t>
  </si>
  <si>
    <t>Ashford Town</t>
  </si>
  <si>
    <t>AT2</t>
  </si>
  <si>
    <t>Ashford Town 2</t>
  </si>
  <si>
    <t>HSW1</t>
  </si>
  <si>
    <t>Halliford and Sunbury West 1</t>
  </si>
  <si>
    <t>Halliford and Sunbury West</t>
  </si>
  <si>
    <t>Lower Sunbury and Halliford</t>
  </si>
  <si>
    <t>HSW2</t>
  </si>
  <si>
    <t>Halliford and Sunbury West 2</t>
  </si>
  <si>
    <t>HSW3</t>
  </si>
  <si>
    <t>Halliford and Sunbury West 3</t>
  </si>
  <si>
    <t>LSG1</t>
  </si>
  <si>
    <t>Laleham and Shepperton Green 1</t>
  </si>
  <si>
    <t>Laleham and Shepperton Green</t>
  </si>
  <si>
    <t>Laleham and Shepperton</t>
  </si>
  <si>
    <t>LSG2</t>
  </si>
  <si>
    <t>Laleham and Shepperton Green 2</t>
  </si>
  <si>
    <t>LSG3</t>
  </si>
  <si>
    <t>Laleham and Shepperton Green 3</t>
  </si>
  <si>
    <t>LSG4</t>
  </si>
  <si>
    <t>Laleham and Shepperton Green 4</t>
  </si>
  <si>
    <t>RL1</t>
  </si>
  <si>
    <t>Riverside and Laleham 1</t>
  </si>
  <si>
    <t>Riverside and Laleham</t>
  </si>
  <si>
    <t>RL2</t>
  </si>
  <si>
    <t>Riverside and Laleham 2</t>
  </si>
  <si>
    <t>RL3</t>
  </si>
  <si>
    <t>Riverside and Laleham 3</t>
  </si>
  <si>
    <t>S1</t>
  </si>
  <si>
    <t>Staines 1</t>
  </si>
  <si>
    <t>Staines</t>
  </si>
  <si>
    <t>S2</t>
  </si>
  <si>
    <t>Staines 2</t>
  </si>
  <si>
    <t>S3</t>
  </si>
  <si>
    <t>Staines 3</t>
  </si>
  <si>
    <t>S4</t>
  </si>
  <si>
    <t>Staines 4</t>
  </si>
  <si>
    <t>Sunbury Common</t>
  </si>
  <si>
    <t>SE1</t>
  </si>
  <si>
    <t>Sunbury East 1</t>
  </si>
  <si>
    <t xml:space="preserve">Sunbury East </t>
  </si>
  <si>
    <t>SE2</t>
  </si>
  <si>
    <t>Sunbury East 2</t>
  </si>
  <si>
    <t>SE3</t>
  </si>
  <si>
    <t>Sunbury East 3</t>
  </si>
  <si>
    <t>SN1</t>
  </si>
  <si>
    <t>Stanwell North 1</t>
  </si>
  <si>
    <t>Stanwell North</t>
  </si>
  <si>
    <t>SN2</t>
  </si>
  <si>
    <t>Stanwell North 2</t>
  </si>
  <si>
    <t>SN3</t>
  </si>
  <si>
    <t>Stanwell North 3</t>
  </si>
  <si>
    <t>SN4</t>
  </si>
  <si>
    <t>Stanwell North 4</t>
  </si>
  <si>
    <t>SS1</t>
  </si>
  <si>
    <t>Staines South 1</t>
  </si>
  <si>
    <t>Staines South</t>
  </si>
  <si>
    <t>SS2</t>
  </si>
  <si>
    <t>Staines South 2</t>
  </si>
  <si>
    <t>SS3</t>
  </si>
  <si>
    <t>Staines South 3</t>
  </si>
  <si>
    <t>ST</t>
  </si>
  <si>
    <t>Shepperton Town</t>
  </si>
  <si>
    <t>SPELTHORNE</t>
  </si>
  <si>
    <t>Camberley West</t>
  </si>
  <si>
    <t>Camberley East</t>
  </si>
  <si>
    <t>Heatherside and Parkside</t>
  </si>
  <si>
    <t>H</t>
  </si>
  <si>
    <t>Frimley Green and Mytchett</t>
  </si>
  <si>
    <t>Windlesham</t>
  </si>
  <si>
    <t>Bagshot</t>
  </si>
  <si>
    <t>Bagshot, Windlesham and Chobham</t>
  </si>
  <si>
    <t>Windlesham (North)</t>
  </si>
  <si>
    <t>Lightwater</t>
  </si>
  <si>
    <t>Lightwater, West End and Bisley</t>
  </si>
  <si>
    <t>Bisley</t>
  </si>
  <si>
    <t>West End</t>
  </si>
  <si>
    <t>Windlesham (South)</t>
  </si>
  <si>
    <t>Chobham</t>
  </si>
  <si>
    <t>SURREY HEATH</t>
  </si>
  <si>
    <t>Tandridge District Council</t>
  </si>
  <si>
    <t>Bletchingley</t>
  </si>
  <si>
    <t>Bletchingley &amp; Nutfield</t>
  </si>
  <si>
    <t>Godstone</t>
  </si>
  <si>
    <t>Nutfield</t>
  </si>
  <si>
    <t>Burstow</t>
  </si>
  <si>
    <t>Burstow, Horne &amp; Outwood</t>
  </si>
  <si>
    <t>Lingfield</t>
  </si>
  <si>
    <t>Horne</t>
  </si>
  <si>
    <t>Outwood</t>
  </si>
  <si>
    <t>Chaldon Village</t>
  </si>
  <si>
    <t>Chaldon</t>
  </si>
  <si>
    <t>Caterham Hill</t>
  </si>
  <si>
    <t>Dormansland</t>
  </si>
  <si>
    <t>Dormans Park</t>
  </si>
  <si>
    <t>Dormansland &amp; Felcourt</t>
  </si>
  <si>
    <t>Felcourt</t>
  </si>
  <si>
    <t>Felbridge</t>
  </si>
  <si>
    <t>North</t>
  </si>
  <si>
    <t>Central</t>
  </si>
  <si>
    <t>South</t>
  </si>
  <si>
    <t>Caterham Valley</t>
  </si>
  <si>
    <t>Harestone</t>
  </si>
  <si>
    <t>YN</t>
  </si>
  <si>
    <t>Limpsfield</t>
  </si>
  <si>
    <t>Oxted</t>
  </si>
  <si>
    <t>YS</t>
  </si>
  <si>
    <t>Lingfield &amp; Crowhurst</t>
  </si>
  <si>
    <t>Crowhurst</t>
  </si>
  <si>
    <t>Oxted North &amp; Tandridge</t>
  </si>
  <si>
    <t>Tandridge</t>
  </si>
  <si>
    <t>Oxted South</t>
  </si>
  <si>
    <t>N</t>
  </si>
  <si>
    <t>Caterham on the Hill</t>
  </si>
  <si>
    <t>Portley</t>
  </si>
  <si>
    <t>O</t>
  </si>
  <si>
    <t>Queens Park</t>
  </si>
  <si>
    <t>Tatsfield</t>
  </si>
  <si>
    <t>Tatsfield and Titsey</t>
  </si>
  <si>
    <t>Warlingham</t>
  </si>
  <si>
    <t>Titsey Parish Meeting</t>
  </si>
  <si>
    <t>Valley</t>
  </si>
  <si>
    <t>WQA</t>
  </si>
  <si>
    <t>East</t>
  </si>
  <si>
    <t>Warlingham East, Chelsham &amp; Farleigh</t>
  </si>
  <si>
    <t>WQB</t>
  </si>
  <si>
    <t>Chelsham and Farleigh</t>
  </si>
  <si>
    <t>Chelsham</t>
  </si>
  <si>
    <t>WQC</t>
  </si>
  <si>
    <t>Farleigh</t>
  </si>
  <si>
    <t>West</t>
  </si>
  <si>
    <t>Warlingham West</t>
  </si>
  <si>
    <t>Westway</t>
  </si>
  <si>
    <t>Whyteleafe Village</t>
  </si>
  <si>
    <t>Whyteleafe</t>
  </si>
  <si>
    <t>Woldingham</t>
  </si>
  <si>
    <t>TANDRIDGE</t>
  </si>
  <si>
    <t>ACEA</t>
  </si>
  <si>
    <t>Alfold</t>
  </si>
  <si>
    <t>Alfold, Cranleigh Rural &amp; Ellens Green</t>
  </si>
  <si>
    <t>Waverley Eastern Villages</t>
  </si>
  <si>
    <t>ACEB</t>
  </si>
  <si>
    <t>Elmbridge</t>
  </si>
  <si>
    <t>Cranleigh</t>
  </si>
  <si>
    <t>Cranleigh - Elmbridge</t>
  </si>
  <si>
    <t>Cranleigh &amp; Ewhurst</t>
  </si>
  <si>
    <t>ACEC</t>
  </si>
  <si>
    <t>Cranleigh Rural</t>
  </si>
  <si>
    <t>Cranleigh - Rural</t>
  </si>
  <si>
    <t>ACED</t>
  </si>
  <si>
    <t>Ellens Green</t>
  </si>
  <si>
    <t>Ewhurst</t>
  </si>
  <si>
    <t>Ewhurst - Ellens Green</t>
  </si>
  <si>
    <t>BBHA</t>
  </si>
  <si>
    <t>Bramley</t>
  </si>
  <si>
    <t>Bramley Busbridge &amp; Hascombe</t>
  </si>
  <si>
    <t>BBHB</t>
  </si>
  <si>
    <t>Busbridge</t>
  </si>
  <si>
    <t>BBHC</t>
  </si>
  <si>
    <t>Hascombe</t>
  </si>
  <si>
    <t>Blackheath</t>
  </si>
  <si>
    <t>Wonersh</t>
  </si>
  <si>
    <t>Wonersh - Blackheath</t>
  </si>
  <si>
    <t>Blackheath &amp; Wonersh</t>
  </si>
  <si>
    <t>BWB</t>
  </si>
  <si>
    <t>Wonersh - Wonersh</t>
  </si>
  <si>
    <t>Chiddingfold</t>
  </si>
  <si>
    <t>Chiddingfold &amp; Dunsfold</t>
  </si>
  <si>
    <t>CDB</t>
  </si>
  <si>
    <t>Dunsfold</t>
  </si>
  <si>
    <t>CEA</t>
  </si>
  <si>
    <t>Cranleigh East 1</t>
  </si>
  <si>
    <t>Cranleigh - East</t>
  </si>
  <si>
    <t>Cranleigh East</t>
  </si>
  <si>
    <t>CEB</t>
  </si>
  <si>
    <t>Cranleigh East 2</t>
  </si>
  <si>
    <t>Cranleigh West</t>
  </si>
  <si>
    <t>Cranleigh - West</t>
  </si>
  <si>
    <t>ETA</t>
  </si>
  <si>
    <t>Elstead</t>
  </si>
  <si>
    <t>Elstead &amp; Thursley</t>
  </si>
  <si>
    <t>Waverley Western Villages</t>
  </si>
  <si>
    <t>ETB</t>
  </si>
  <si>
    <t>Peperharow</t>
  </si>
  <si>
    <t>ETC</t>
  </si>
  <si>
    <t>Thursley</t>
  </si>
  <si>
    <t>ETD</t>
  </si>
  <si>
    <t>Brook</t>
  </si>
  <si>
    <t>Witley</t>
  </si>
  <si>
    <t>Witley - West</t>
  </si>
  <si>
    <t>EWA</t>
  </si>
  <si>
    <t>Ewhurst - Ewhurst</t>
  </si>
  <si>
    <t>FBA</t>
  </si>
  <si>
    <t>Bourne North</t>
  </si>
  <si>
    <t>Farnham</t>
  </si>
  <si>
    <t>Farnham - Bourne</t>
  </si>
  <si>
    <t>Farnham Bourne</t>
  </si>
  <si>
    <t>Farnham South</t>
  </si>
  <si>
    <t>FBB</t>
  </si>
  <si>
    <t>Bourne South</t>
  </si>
  <si>
    <t>FCA</t>
  </si>
  <si>
    <t>Castle 1</t>
  </si>
  <si>
    <t>Farnham - Castle</t>
  </si>
  <si>
    <t>Farnham Castle</t>
  </si>
  <si>
    <t>Farnham Central</t>
  </si>
  <si>
    <t>FCB</t>
  </si>
  <si>
    <t>Castle 2</t>
  </si>
  <si>
    <t>FDTA</t>
  </si>
  <si>
    <t>Churt</t>
  </si>
  <si>
    <t>Frensham Dockenfield &amp; Tilford</t>
  </si>
  <si>
    <t>FDTB</t>
  </si>
  <si>
    <t>Dockenfield</t>
  </si>
  <si>
    <t>FDTC</t>
  </si>
  <si>
    <t>Frensham</t>
  </si>
  <si>
    <t>Frensham - Frensham</t>
  </si>
  <si>
    <t>FDTD</t>
  </si>
  <si>
    <t>Rushmoor</t>
  </si>
  <si>
    <t>Frensham - Rushmoor</t>
  </si>
  <si>
    <t>FTDE</t>
  </si>
  <si>
    <t>Tilford</t>
  </si>
  <si>
    <t>FFA</t>
  </si>
  <si>
    <t>Firgrove 1</t>
  </si>
  <si>
    <t>Farnham - Firgrove</t>
  </si>
  <si>
    <t>Farnham Firgrove</t>
  </si>
  <si>
    <t>FFB</t>
  </si>
  <si>
    <t>Firgrove 2</t>
  </si>
  <si>
    <t>FHHA</t>
  </si>
  <si>
    <t>Hale and Heath End</t>
  </si>
  <si>
    <t>Farnham - Hale &amp; Heath End</t>
  </si>
  <si>
    <t>Farnham Hale &amp; Heath End</t>
  </si>
  <si>
    <t>Farnham North</t>
  </si>
  <si>
    <t>FHHB</t>
  </si>
  <si>
    <t>FMPA</t>
  </si>
  <si>
    <t>Moor Park (1)</t>
  </si>
  <si>
    <t>Farnham - Moor Park</t>
  </si>
  <si>
    <t>Farnham Moor Park</t>
  </si>
  <si>
    <t>FMPB</t>
  </si>
  <si>
    <t>Moor Park (2)</t>
  </si>
  <si>
    <t>FSBA</t>
  </si>
  <si>
    <t>Boundstone</t>
  </si>
  <si>
    <t>Farnham - Shortheath &amp; Boundstone</t>
  </si>
  <si>
    <t>Farnham Shortheath &amp; Boundstone</t>
  </si>
  <si>
    <t>FSBB</t>
  </si>
  <si>
    <t>Shortheath</t>
  </si>
  <si>
    <t>FUHA</t>
  </si>
  <si>
    <t>Upper Hale</t>
  </si>
  <si>
    <t>Farnham - Upper Hale</t>
  </si>
  <si>
    <t>Farnham Upper Hale</t>
  </si>
  <si>
    <t>FWBA</t>
  </si>
  <si>
    <t>Weybourne</t>
  </si>
  <si>
    <t>Farnham - Weybourne &amp; Badshot Lea</t>
  </si>
  <si>
    <t>Farnham Weybourne &amp; Badshot Lea</t>
  </si>
  <si>
    <t>Badshot Lea</t>
  </si>
  <si>
    <t>FWBB</t>
  </si>
  <si>
    <t>Wrecclesham</t>
  </si>
  <si>
    <t>Farnham - Wrecclesham &amp; Rowledge</t>
  </si>
  <si>
    <t>Farnham Wrecclesham &amp; Rowledge</t>
  </si>
  <si>
    <t>FWRA</t>
  </si>
  <si>
    <t>Rowledge</t>
  </si>
  <si>
    <t>GBA</t>
  </si>
  <si>
    <t>Binscombe</t>
  </si>
  <si>
    <t>Godalming</t>
  </si>
  <si>
    <t>Godalming - Binscombe</t>
  </si>
  <si>
    <t>Godalming Binscombe</t>
  </si>
  <si>
    <t>Godalming North</t>
  </si>
  <si>
    <t>GCA</t>
  </si>
  <si>
    <t>Charterhouse</t>
  </si>
  <si>
    <t>Godalming - Charterhouse</t>
  </si>
  <si>
    <t>Godalming Charterhouse</t>
  </si>
  <si>
    <t>GCOA</t>
  </si>
  <si>
    <t>Godalming - Central &amp; Ockford</t>
  </si>
  <si>
    <t>Godalming Central &amp; Ockford</t>
  </si>
  <si>
    <t>GCOB</t>
  </si>
  <si>
    <t>Ockford</t>
  </si>
  <si>
    <t>Godalming South</t>
  </si>
  <si>
    <t>GFCA</t>
  </si>
  <si>
    <t>Catteshall</t>
  </si>
  <si>
    <t>Godalming - Farncombe &amp; Catteshall</t>
  </si>
  <si>
    <t>Godalming Farncombe &amp; Catteshall</t>
  </si>
  <si>
    <t>GFCB</t>
  </si>
  <si>
    <t>Farncombe</t>
  </si>
  <si>
    <t>GHA</t>
  </si>
  <si>
    <t>Holloway</t>
  </si>
  <si>
    <t>Godalming - Holloway</t>
  </si>
  <si>
    <t>Godalming Holloway</t>
  </si>
  <si>
    <t>HCSA</t>
  </si>
  <si>
    <t>Critchmere</t>
  </si>
  <si>
    <t>Haslemere</t>
  </si>
  <si>
    <t>Haslemere - Critchmere</t>
  </si>
  <si>
    <t>Haslemere Critchmere &amp; Shottermill</t>
  </si>
  <si>
    <t>HCSB</t>
  </si>
  <si>
    <t>Shottermill</t>
  </si>
  <si>
    <t>Haslemere - Shottermill</t>
  </si>
  <si>
    <t>HEGA</t>
  </si>
  <si>
    <t>Haslemere North</t>
  </si>
  <si>
    <t>Haslemere - North &amp; Grayswood</t>
  </si>
  <si>
    <t>Haslemere East &amp; Grayswood</t>
  </si>
  <si>
    <t>HEGB</t>
  </si>
  <si>
    <t>Grayswood</t>
  </si>
  <si>
    <t>HEGC</t>
  </si>
  <si>
    <t>Haslemere South</t>
  </si>
  <si>
    <t>Haslemere - South</t>
  </si>
  <si>
    <t>HIA</t>
  </si>
  <si>
    <t>Hindhead</t>
  </si>
  <si>
    <t>Haslemere - Hindhead</t>
  </si>
  <si>
    <t>MIA</t>
  </si>
  <si>
    <t>Witley - Milford</t>
  </si>
  <si>
    <t>SGCA</t>
  </si>
  <si>
    <t>Shamley Green</t>
  </si>
  <si>
    <t>Wonersh - Shamley Green</t>
  </si>
  <si>
    <t>Shamley Green &amp; Cranleigh North</t>
  </si>
  <si>
    <t>SGCB</t>
  </si>
  <si>
    <t>Cranleigh North</t>
  </si>
  <si>
    <t>Cranleigh - North</t>
  </si>
  <si>
    <t>WHA</t>
  </si>
  <si>
    <t>Witley - East</t>
  </si>
  <si>
    <t>Witley &amp; Hambledon</t>
  </si>
  <si>
    <t>WHB</t>
  </si>
  <si>
    <t>Hambledon</t>
  </si>
  <si>
    <t>WAVERLEY</t>
  </si>
  <si>
    <t>A1</t>
  </si>
  <si>
    <t>West Byfleet</t>
  </si>
  <si>
    <t>Byfleet and West Byfleet</t>
  </si>
  <si>
    <t>The Byfleets</t>
  </si>
  <si>
    <t>A2</t>
  </si>
  <si>
    <t>Byfleet</t>
  </si>
  <si>
    <t xml:space="preserve">B1 </t>
  </si>
  <si>
    <t>Town Centre</t>
  </si>
  <si>
    <t>Canalside</t>
  </si>
  <si>
    <t>Goldsworth East &amp; Horsell Village</t>
  </si>
  <si>
    <t xml:space="preserve">B2 </t>
  </si>
  <si>
    <t>Town Centre North</t>
  </si>
  <si>
    <t>Woking North</t>
  </si>
  <si>
    <t>B3</t>
  </si>
  <si>
    <t>Walton Road</t>
  </si>
  <si>
    <t xml:space="preserve">B4 </t>
  </si>
  <si>
    <t>Sheerwater</t>
  </si>
  <si>
    <t xml:space="preserve">B5 </t>
  </si>
  <si>
    <t>Board School Road</t>
  </si>
  <si>
    <t xml:space="preserve">B6 </t>
  </si>
  <si>
    <t>Woodham</t>
  </si>
  <si>
    <t xml:space="preserve">C1 </t>
  </si>
  <si>
    <t>Goldsworth West</t>
  </si>
  <si>
    <t>Goldsworth Park</t>
  </si>
  <si>
    <t>Knaphill &amp; Goldsworth West</t>
  </si>
  <si>
    <t xml:space="preserve">C2 </t>
  </si>
  <si>
    <t>Goldsworth Central</t>
  </si>
  <si>
    <t xml:space="preserve">C3 </t>
  </si>
  <si>
    <t>Goldsworth East</t>
  </si>
  <si>
    <t xml:space="preserve">C4 </t>
  </si>
  <si>
    <t>Goldsworth South</t>
  </si>
  <si>
    <t xml:space="preserve">D1 </t>
  </si>
  <si>
    <t>Brookwood</t>
  </si>
  <si>
    <t>Heathlands</t>
  </si>
  <si>
    <t>Woking South West</t>
  </si>
  <si>
    <t xml:space="preserve">D2 </t>
  </si>
  <si>
    <t>Brookwood South</t>
  </si>
  <si>
    <t>D3</t>
  </si>
  <si>
    <t>Mayford</t>
  </si>
  <si>
    <t>Woking South</t>
  </si>
  <si>
    <t xml:space="preserve">D4 </t>
  </si>
  <si>
    <t>Hook Heath</t>
  </si>
  <si>
    <t xml:space="preserve">D5 </t>
  </si>
  <si>
    <t>Barnsbury</t>
  </si>
  <si>
    <t xml:space="preserve">D6 </t>
  </si>
  <si>
    <t>Sutton Green</t>
  </si>
  <si>
    <t xml:space="preserve">E1 </t>
  </si>
  <si>
    <t>Westfield</t>
  </si>
  <si>
    <t>Hoe Valley</t>
  </si>
  <si>
    <t>E2</t>
  </si>
  <si>
    <t>Kingfield</t>
  </si>
  <si>
    <t xml:space="preserve">E3 </t>
  </si>
  <si>
    <t>Shackleford Road</t>
  </si>
  <si>
    <t>Woking South East</t>
  </si>
  <si>
    <t xml:space="preserve">E4 </t>
  </si>
  <si>
    <t>Old Woking</t>
  </si>
  <si>
    <t>E5</t>
  </si>
  <si>
    <t>Gresham Park</t>
  </si>
  <si>
    <t xml:space="preserve">F1 </t>
  </si>
  <si>
    <t>Horsell West</t>
  </si>
  <si>
    <t>Horsell</t>
  </si>
  <si>
    <t>F2</t>
  </si>
  <si>
    <t>Horsell South</t>
  </si>
  <si>
    <t xml:space="preserve">F3 </t>
  </si>
  <si>
    <t>Horsell East</t>
  </si>
  <si>
    <t xml:space="preserve">G1 </t>
  </si>
  <si>
    <t>Knaphill West</t>
  </si>
  <si>
    <t>Knaphill</t>
  </si>
  <si>
    <t xml:space="preserve">G2 </t>
  </si>
  <si>
    <t>Knaphill South</t>
  </si>
  <si>
    <t xml:space="preserve">G3 </t>
  </si>
  <si>
    <t>Knaphill East</t>
  </si>
  <si>
    <t xml:space="preserve">G4 </t>
  </si>
  <si>
    <t>Knaphill North</t>
  </si>
  <si>
    <t xml:space="preserve">H1 </t>
  </si>
  <si>
    <t>Mount Hermon West</t>
  </si>
  <si>
    <t>Mount Hermon</t>
  </si>
  <si>
    <t xml:space="preserve">H2 </t>
  </si>
  <si>
    <t>Mount Hermon East</t>
  </si>
  <si>
    <t>H3</t>
  </si>
  <si>
    <t>Mount Hermon Central A</t>
  </si>
  <si>
    <t xml:space="preserve">H4 </t>
  </si>
  <si>
    <t>Mount Hermon Central B</t>
  </si>
  <si>
    <t xml:space="preserve">J1 </t>
  </si>
  <si>
    <t>Maybury</t>
  </si>
  <si>
    <t>Pyrford</t>
  </si>
  <si>
    <t xml:space="preserve">J2 </t>
  </si>
  <si>
    <t>Maybury South</t>
  </si>
  <si>
    <t xml:space="preserve">J3 </t>
  </si>
  <si>
    <t xml:space="preserve">J4 </t>
  </si>
  <si>
    <t>Pyrford North</t>
  </si>
  <si>
    <t xml:space="preserve">K1 </t>
  </si>
  <si>
    <t>St John`s West</t>
  </si>
  <si>
    <t>St John`s</t>
  </si>
  <si>
    <t xml:space="preserve">K2 </t>
  </si>
  <si>
    <t>St John`s Central</t>
  </si>
  <si>
    <t xml:space="preserve">K3 </t>
  </si>
  <si>
    <t>St John`s East</t>
  </si>
  <si>
    <t>WOKING</t>
  </si>
  <si>
    <t>XA</t>
  </si>
  <si>
    <t>Leatherhead South No.1</t>
  </si>
  <si>
    <t>Leatherhead South</t>
  </si>
  <si>
    <t>XB</t>
  </si>
  <si>
    <t>Leatherhead South No.2</t>
  </si>
  <si>
    <t>XC</t>
  </si>
  <si>
    <t>Leatherhead South No.3</t>
  </si>
  <si>
    <t>XD</t>
  </si>
  <si>
    <t>Leatherhead South No.4</t>
  </si>
  <si>
    <t>FWRB</t>
  </si>
  <si>
    <t>Electorate 2029</t>
  </si>
  <si>
    <t>Variance 2029</t>
  </si>
  <si>
    <t>Burpham (North)</t>
  </si>
  <si>
    <t>Burpham</t>
  </si>
  <si>
    <t>Guildford East</t>
  </si>
  <si>
    <t>Burpham (South)</t>
  </si>
  <si>
    <t>B1</t>
  </si>
  <si>
    <t>Christchurch North)</t>
  </si>
  <si>
    <t>Christchurch</t>
  </si>
  <si>
    <t>Guildford South-East</t>
  </si>
  <si>
    <t>B2</t>
  </si>
  <si>
    <t>Christchurch (South)</t>
  </si>
  <si>
    <t>C1</t>
  </si>
  <si>
    <t>Friary &amp; St Nicolas (South)</t>
  </si>
  <si>
    <t>Friary &amp; St Nicolas</t>
  </si>
  <si>
    <t>Guildford South-West</t>
  </si>
  <si>
    <t>C2</t>
  </si>
  <si>
    <t>Friary &amp; St Nicolas (Northh)</t>
  </si>
  <si>
    <t>C3</t>
  </si>
  <si>
    <t>Friary &amp; St Nicolas (West)</t>
  </si>
  <si>
    <t>C4</t>
  </si>
  <si>
    <t>Friary &amp; St Nicolas (East)</t>
  </si>
  <si>
    <t>C5</t>
  </si>
  <si>
    <t>Friary &amp; St Nicolas (North)</t>
  </si>
  <si>
    <t>D1</t>
  </si>
  <si>
    <t>Holy Trinity (West)</t>
  </si>
  <si>
    <t>Holy Trinity</t>
  </si>
  <si>
    <t>D2</t>
  </si>
  <si>
    <t>Holy Trinity (East)</t>
  </si>
  <si>
    <t>Holy Trinity (North)</t>
  </si>
  <si>
    <t>E1</t>
  </si>
  <si>
    <t>Merrow (North)</t>
  </si>
  <si>
    <t>Merrow (East)</t>
  </si>
  <si>
    <t>Merrow</t>
  </si>
  <si>
    <t>E3</t>
  </si>
  <si>
    <t>Merrow (South)</t>
  </si>
  <si>
    <t>F1</t>
  </si>
  <si>
    <t>Onslow (South-East)</t>
  </si>
  <si>
    <t>Onslow (South-West)</t>
  </si>
  <si>
    <t>F3</t>
  </si>
  <si>
    <t>Onslow (North)</t>
  </si>
  <si>
    <t>Onslow</t>
  </si>
  <si>
    <t>Guildford West</t>
  </si>
  <si>
    <t>F4</t>
  </si>
  <si>
    <t>Onslow (University)</t>
  </si>
  <si>
    <t>F5</t>
  </si>
  <si>
    <t>Onslow (manor Park)</t>
  </si>
  <si>
    <t>G1</t>
  </si>
  <si>
    <t>Seale &amp; Sands (West)</t>
  </si>
  <si>
    <t>Seale &amp; Sands</t>
  </si>
  <si>
    <t>Pilgrims</t>
  </si>
  <si>
    <t>Shalford</t>
  </si>
  <si>
    <t>G2</t>
  </si>
  <si>
    <t>G3</t>
  </si>
  <si>
    <t>Puttenham</t>
  </si>
  <si>
    <t>G4</t>
  </si>
  <si>
    <t>Shackleford</t>
  </si>
  <si>
    <t>Shacklefod</t>
  </si>
  <si>
    <t>G5</t>
  </si>
  <si>
    <t>Wanborough</t>
  </si>
  <si>
    <t>H1</t>
  </si>
  <si>
    <t>Compton</t>
  </si>
  <si>
    <t>H2</t>
  </si>
  <si>
    <t>Artington</t>
  </si>
  <si>
    <t>Shalford (Peasmarsh)</t>
  </si>
  <si>
    <t>Shalford Peasmarsh</t>
  </si>
  <si>
    <t>H4</t>
  </si>
  <si>
    <t>Shalford (Central)</t>
  </si>
  <si>
    <t>Shalford Central</t>
  </si>
  <si>
    <t>H5</t>
  </si>
  <si>
    <t>Shalford (Chilworth)</t>
  </si>
  <si>
    <t>Shalford Chilworth</t>
  </si>
  <si>
    <t>Shere</t>
  </si>
  <si>
    <t>I1</t>
  </si>
  <si>
    <t>Stoke (South-West)</t>
  </si>
  <si>
    <t>Stoke</t>
  </si>
  <si>
    <t>Guildford North</t>
  </si>
  <si>
    <t>I2</t>
  </si>
  <si>
    <t>Stoke (North-West)</t>
  </si>
  <si>
    <t>I3</t>
  </si>
  <si>
    <t>Stoke (East)</t>
  </si>
  <si>
    <t>J1</t>
  </si>
  <si>
    <t>Stoughton (North)</t>
  </si>
  <si>
    <t>J2</t>
  </si>
  <si>
    <t>Stoughton (West)</t>
  </si>
  <si>
    <t>Stoughton</t>
  </si>
  <si>
    <t>J2A</t>
  </si>
  <si>
    <t>Stoughton (sub area West)</t>
  </si>
  <si>
    <t>J3</t>
  </si>
  <si>
    <t>Stoughton (South)</t>
  </si>
  <si>
    <t>K1</t>
  </si>
  <si>
    <t>Westborough (West)</t>
  </si>
  <si>
    <t>Westborough</t>
  </si>
  <si>
    <t>K2</t>
  </si>
  <si>
    <t>Westborough (Central)</t>
  </si>
  <si>
    <t>K3</t>
  </si>
  <si>
    <t>Westborough (North)</t>
  </si>
  <si>
    <t>L1</t>
  </si>
  <si>
    <t>Broadacres</t>
  </si>
  <si>
    <t>Worplesdon</t>
  </si>
  <si>
    <t>Worplesdon Wood Street</t>
  </si>
  <si>
    <t>L2</t>
  </si>
  <si>
    <t>Woodstreet</t>
  </si>
  <si>
    <t>L3</t>
  </si>
  <si>
    <t>Fairlands</t>
  </si>
  <si>
    <t>Worplesdon Fairlands</t>
  </si>
  <si>
    <t>L4</t>
  </si>
  <si>
    <t>Perry Hill</t>
  </si>
  <si>
    <t>Worplesdon Perry Hill</t>
  </si>
  <si>
    <t>L5</t>
  </si>
  <si>
    <t>Jacob's Well</t>
  </si>
  <si>
    <t>Worplesdon Jacob's Well</t>
  </si>
  <si>
    <t>M1</t>
  </si>
  <si>
    <t>East Clandon</t>
  </si>
  <si>
    <t>Clandon &amp; Horsley</t>
  </si>
  <si>
    <t>Horsleys</t>
  </si>
  <si>
    <t>M2</t>
  </si>
  <si>
    <t>West Clandon</t>
  </si>
  <si>
    <t>M3</t>
  </si>
  <si>
    <t>East Horsley (South)</t>
  </si>
  <si>
    <t>East Horsley</t>
  </si>
  <si>
    <t>M4</t>
  </si>
  <si>
    <t>East Horsley (Central)</t>
  </si>
  <si>
    <t>M5</t>
  </si>
  <si>
    <t>Effingham Junction</t>
  </si>
  <si>
    <t>M6</t>
  </si>
  <si>
    <t>West Horsley (North)</t>
  </si>
  <si>
    <t>West Horsley</t>
  </si>
  <si>
    <t>M7</t>
  </si>
  <si>
    <t>West Horsley (South)</t>
  </si>
  <si>
    <t>N1</t>
  </si>
  <si>
    <t>Effingham (North)</t>
  </si>
  <si>
    <t>Effingham</t>
  </si>
  <si>
    <t>Effingham North</t>
  </si>
  <si>
    <t>N2</t>
  </si>
  <si>
    <t>Effingham (South)</t>
  </si>
  <si>
    <t>Effingham South</t>
  </si>
  <si>
    <t>O1</t>
  </si>
  <si>
    <t>Ockham</t>
  </si>
  <si>
    <t>Lovelace</t>
  </si>
  <si>
    <t>O2</t>
  </si>
  <si>
    <t>Ripley</t>
  </si>
  <si>
    <t>O3</t>
  </si>
  <si>
    <t>Wisley</t>
  </si>
  <si>
    <t>P1</t>
  </si>
  <si>
    <t>Send</t>
  </si>
  <si>
    <t>Q1</t>
  </si>
  <si>
    <t>St Martha</t>
  </si>
  <si>
    <t>Tillingbourne</t>
  </si>
  <si>
    <t>Q2</t>
  </si>
  <si>
    <t>Albury</t>
  </si>
  <si>
    <t>Q3</t>
  </si>
  <si>
    <t>Shere North</t>
  </si>
  <si>
    <t>Q4</t>
  </si>
  <si>
    <t>Peaslake</t>
  </si>
  <si>
    <t>Shere South West</t>
  </si>
  <si>
    <t>Q5</t>
  </si>
  <si>
    <t>Holmbury St Mary</t>
  </si>
  <si>
    <t>Shere South East</t>
  </si>
  <si>
    <t>R1</t>
  </si>
  <si>
    <t>Ash (West)</t>
  </si>
  <si>
    <t>Ash</t>
  </si>
  <si>
    <t>Ash South</t>
  </si>
  <si>
    <t>Ash South &amp; Tongham</t>
  </si>
  <si>
    <t>R2</t>
  </si>
  <si>
    <t>Ash (East)</t>
  </si>
  <si>
    <t>R3</t>
  </si>
  <si>
    <t>Tongham</t>
  </si>
  <si>
    <t>R4</t>
  </si>
  <si>
    <t>Ash (Rowan Field)</t>
  </si>
  <si>
    <t>Ash Rowan Field</t>
  </si>
  <si>
    <t>Ash Vale (North)</t>
  </si>
  <si>
    <t>Ash Vale</t>
  </si>
  <si>
    <t>Ash Vale (South)</t>
  </si>
  <si>
    <t xml:space="preserve">Ash </t>
  </si>
  <si>
    <t>T1</t>
  </si>
  <si>
    <t>Ash Wharf (Shawfields)</t>
  </si>
  <si>
    <t>Ash Wharf</t>
  </si>
  <si>
    <t>T2</t>
  </si>
  <si>
    <t>Ash Wharf (Ranges)</t>
  </si>
  <si>
    <t>U1</t>
  </si>
  <si>
    <t>Normandy</t>
  </si>
  <si>
    <t>V1</t>
  </si>
  <si>
    <t>Pirbright</t>
  </si>
  <si>
    <t>Guildford</t>
  </si>
  <si>
    <t>GUILDFORD</t>
  </si>
  <si>
    <t>CR1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</si>
</sst>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43" formatCode="_-* #,##0.00_-;\-* #,##0.00_-;_-* &quot;-&quot;??_-;_-@_-"/>
  </numFmts>
  <fonts count="45" x14ac:knownFonts="1">
    <font>
      <sz val="12"/>
      <name val="Arial"/>
    </font>
    <font>
      <sz val="11"/>
      <color theme="1"/>
      <name val="Calibri"/>
      <family val="2"/>
      <scheme val="minor"/>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b/>
      <sz val="16"/>
      <name val="Arial"/>
      <family val="2"/>
    </font>
    <font>
      <b/>
      <sz val="11"/>
      <name val="Arial"/>
      <family val="2"/>
    </font>
    <font>
      <sz val="11"/>
      <name val="Calibri"/>
      <family val="2"/>
      <scheme val="minor"/>
    </font>
    <font>
      <sz val="12"/>
      <color rgb="FF000000"/>
      <name val="Arial"/>
      <family val="2"/>
    </font>
    <font>
      <sz val="11"/>
      <name val="Calibri"/>
      <family val="2"/>
    </font>
    <font>
      <sz val="11"/>
      <color rgb="FF000000"/>
      <name val="Arial"/>
      <family val="2"/>
    </font>
    <font>
      <sz val="11"/>
      <color rgb="FF000000"/>
      <name val="Calibri"/>
      <family val="2"/>
    </font>
    <font>
      <sz val="12"/>
      <name val="Arial"/>
      <family val="2"/>
    </font>
    <font>
      <sz val="11"/>
      <name val="Calibri"/>
      <family val="2"/>
    </font>
  </fonts>
  <fills count="52">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66FF"/>
        <bgColor indexed="64"/>
      </patternFill>
    </fill>
    <fill>
      <patternFill patternType="solid">
        <fgColor rgb="FF99FF99"/>
        <bgColor indexed="64"/>
      </patternFill>
    </fill>
    <fill>
      <patternFill patternType="solid">
        <fgColor rgb="FFFFFF99"/>
        <bgColor indexed="64"/>
      </patternFill>
    </fill>
    <fill>
      <patternFill patternType="solid">
        <fgColor theme="8" tint="0.39997558519241921"/>
        <bgColor indexed="64"/>
      </patternFill>
    </fill>
    <fill>
      <patternFill patternType="solid">
        <fgColor rgb="FFFF6699"/>
        <bgColor indexed="64"/>
      </patternFill>
    </fill>
    <fill>
      <patternFill patternType="solid">
        <fgColor rgb="FF66FF33"/>
        <bgColor indexed="64"/>
      </patternFill>
    </fill>
    <fill>
      <patternFill patternType="solid">
        <fgColor rgb="FFFF99CC"/>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FFFFFF"/>
        <bgColor rgb="FF000000"/>
      </patternFill>
    </fill>
    <fill>
      <patternFill patternType="solid">
        <fgColor rgb="FFFF00FF"/>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theme="6" tint="0.39997558519241921"/>
        <bgColor indexed="64"/>
      </patternFill>
    </fill>
    <fill>
      <patternFill patternType="solid">
        <fgColor theme="5" tint="0.79998168889431442"/>
        <bgColor indexed="64"/>
      </patternFill>
    </fill>
  </fills>
  <borders count="65">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style="thin">
        <color indexed="10"/>
      </right>
      <top style="thin">
        <color indexed="10"/>
      </top>
      <bottom style="thin">
        <color indexed="10"/>
      </bottom>
      <diagonal/>
    </border>
    <border>
      <left style="thin">
        <color indexed="64"/>
      </left>
      <right style="thin">
        <color indexed="64"/>
      </right>
      <top style="thin">
        <color indexed="64"/>
      </top>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thin">
        <color theme="6" tint="0.39997558519241921"/>
      </top>
      <bottom style="thin">
        <color theme="6" tint="0.399975585192419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indexed="64"/>
      </left>
      <right/>
      <top/>
      <bottom style="medium">
        <color indexed="64"/>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medium">
        <color indexed="64"/>
      </top>
      <bottom style="thin">
        <color rgb="FFD9D9D9"/>
      </bottom>
      <diagonal/>
    </border>
    <border>
      <left style="thin">
        <color rgb="FFD9D9D9"/>
      </left>
      <right style="medium">
        <color indexed="64"/>
      </right>
      <top style="medium">
        <color indexed="64"/>
      </top>
      <bottom style="thin">
        <color rgb="FFD9D9D9"/>
      </bottom>
      <diagonal/>
    </border>
    <border>
      <left style="thin">
        <color rgb="FFD9D9D9"/>
      </left>
      <right style="medium">
        <color indexed="64"/>
      </right>
      <top style="thin">
        <color rgb="FFD9D9D9"/>
      </top>
      <bottom style="thin">
        <color rgb="FFD9D9D9"/>
      </bottom>
      <diagonal/>
    </border>
    <border>
      <left style="thin">
        <color rgb="FFD9D9D9"/>
      </left>
      <right style="thin">
        <color rgb="FFD9D9D9"/>
      </right>
      <top style="thin">
        <color rgb="FFD9D9D9"/>
      </top>
      <bottom style="medium">
        <color indexed="64"/>
      </bottom>
      <diagonal/>
    </border>
    <border>
      <left style="thin">
        <color rgb="FFD9D9D9"/>
      </left>
      <right style="medium">
        <color indexed="64"/>
      </right>
      <top style="thin">
        <color rgb="FFD9D9D9"/>
      </top>
      <bottom style="medium">
        <color indexed="64"/>
      </bottom>
      <diagonal/>
    </border>
    <border>
      <left style="thin">
        <color rgb="FFD9D9D9"/>
      </left>
      <right style="thin">
        <color rgb="FFD9D9D9"/>
      </right>
      <top style="thin">
        <color rgb="FFD9D9D9"/>
      </top>
      <bottom/>
      <diagonal/>
    </border>
    <border>
      <left style="thin">
        <color indexed="64"/>
      </left>
      <right/>
      <top style="medium">
        <color indexed="64"/>
      </top>
      <bottom style="thin">
        <color theme="6" tint="0.39997558519241921"/>
      </bottom>
      <diagonal/>
    </border>
    <border>
      <left style="thin">
        <color indexed="64"/>
      </left>
      <right/>
      <top style="thin">
        <color theme="6" tint="0.39997558519241921"/>
      </top>
      <bottom style="thin">
        <color theme="6" tint="0.39997558519241921"/>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indexed="64"/>
      </left>
      <right/>
      <top style="thin">
        <color theme="6" tint="0.39997558519241921"/>
      </top>
      <bottom style="medium">
        <color indexed="64"/>
      </bottom>
      <diagonal/>
    </border>
    <border>
      <left/>
      <right/>
      <top style="thin">
        <color theme="6" tint="0.39997558519241921"/>
      </top>
      <bottom style="medium">
        <color indexed="64"/>
      </bottom>
      <diagonal/>
    </border>
  </borders>
  <cellStyleXfs count="60">
    <xf numFmtId="0" fontId="0" fillId="0" borderId="0">
      <alignment vertical="top"/>
    </xf>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0" fillId="28" borderId="0" applyNumberFormat="0" applyBorder="0" applyAlignment="0" applyProtection="0"/>
    <xf numFmtId="0" fontId="21" fillId="29" borderId="15" applyNumberFormat="0" applyAlignment="0" applyProtection="0"/>
    <xf numFmtId="0" fontId="22" fillId="30" borderId="16" applyNumberFormat="0" applyAlignment="0" applyProtection="0"/>
    <xf numFmtId="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0" fontId="23" fillId="0" borderId="0" applyNumberFormat="0" applyFill="0" applyBorder="0" applyAlignment="0" applyProtection="0"/>
    <xf numFmtId="2" fontId="4" fillId="0" borderId="0" applyFont="0" applyFill="0" applyBorder="0" applyAlignment="0" applyProtection="0"/>
    <xf numFmtId="0" fontId="24" fillId="31" borderId="0" applyNumberFormat="0" applyBorder="0" applyAlignment="0" applyProtection="0"/>
    <xf numFmtId="0" fontId="2" fillId="0" borderId="0" applyNumberFormat="0" applyFont="0" applyFill="0" applyAlignment="0" applyProtection="0"/>
    <xf numFmtId="0" fontId="25" fillId="0" borderId="17" applyNumberFormat="0" applyFill="0" applyAlignment="0" applyProtection="0"/>
    <xf numFmtId="0" fontId="2" fillId="0" borderId="0" applyNumberFormat="0" applyFont="0" applyFill="0" applyAlignment="0" applyProtection="0"/>
    <xf numFmtId="0" fontId="3" fillId="0" borderId="0" applyNumberFormat="0" applyFont="0" applyFill="0" applyAlignment="0" applyProtection="0"/>
    <xf numFmtId="0" fontId="26" fillId="0" borderId="18" applyNumberFormat="0" applyFill="0" applyAlignment="0" applyProtection="0"/>
    <xf numFmtId="0" fontId="3" fillId="0" borderId="0" applyNumberFormat="0" applyFont="0" applyFill="0" applyAlignment="0" applyProtection="0"/>
    <xf numFmtId="0" fontId="27" fillId="0" borderId="19" applyNumberFormat="0" applyFill="0" applyAlignment="0" applyProtection="0"/>
    <xf numFmtId="0" fontId="27" fillId="0" borderId="0" applyNumberFormat="0" applyFill="0" applyBorder="0" applyAlignment="0" applyProtection="0"/>
    <xf numFmtId="0" fontId="11" fillId="0" borderId="0" applyNumberFormat="0" applyFill="0" applyBorder="0" applyAlignment="0" applyProtection="0">
      <alignment vertical="top"/>
      <protection locked="0"/>
    </xf>
    <xf numFmtId="0" fontId="28" fillId="32" borderId="15" applyNumberFormat="0" applyAlignment="0" applyProtection="0"/>
    <xf numFmtId="0" fontId="29" fillId="0" borderId="20" applyNumberFormat="0" applyFill="0" applyAlignment="0" applyProtection="0"/>
    <xf numFmtId="0" fontId="30" fillId="33" borderId="0" applyNumberFormat="0" applyBorder="0" applyAlignment="0" applyProtection="0"/>
    <xf numFmtId="0" fontId="18" fillId="0" borderId="0"/>
    <xf numFmtId="0" fontId="17" fillId="0" borderId="0">
      <alignment vertical="top"/>
    </xf>
    <xf numFmtId="0" fontId="18" fillId="34" borderId="21" applyNumberFormat="0" applyFont="0" applyAlignment="0" applyProtection="0"/>
    <xf numFmtId="0" fontId="31" fillId="29" borderId="22" applyNumberFormat="0" applyAlignment="0" applyProtection="0"/>
    <xf numFmtId="0" fontId="32" fillId="0" borderId="0" applyNumberFormat="0" applyFill="0" applyBorder="0" applyAlignment="0" applyProtection="0"/>
    <xf numFmtId="0" fontId="4" fillId="0" borderId="1" applyNumberFormat="0" applyFont="0" applyBorder="0" applyAlignment="0" applyProtection="0"/>
    <xf numFmtId="0" fontId="33" fillId="0" borderId="23" applyNumberFormat="0" applyFill="0" applyAlignment="0" applyProtection="0"/>
    <xf numFmtId="0" fontId="4" fillId="0" borderId="1" applyNumberFormat="0" applyFont="0" applyBorder="0" applyAlignment="0" applyProtection="0"/>
    <xf numFmtId="0" fontId="34" fillId="0" borderId="0" applyNumberFormat="0" applyFill="0" applyBorder="0" applyAlignment="0" applyProtection="0"/>
    <xf numFmtId="0" fontId="1" fillId="0" borderId="0"/>
    <xf numFmtId="0" fontId="4" fillId="0" borderId="0">
      <alignment vertical="top"/>
    </xf>
    <xf numFmtId="9" fontId="1" fillId="0" borderId="0" applyFont="0" applyFill="0" applyBorder="0" applyAlignment="0" applyProtection="0"/>
    <xf numFmtId="43" fontId="43" fillId="0" borderId="0" applyFont="0" applyFill="0" applyBorder="0" applyAlignment="0" applyProtection="0"/>
  </cellStyleXfs>
  <cellXfs count="330">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5"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4" fillId="0" borderId="0" xfId="0" applyFont="1" applyAlignment="1" applyProtection="1">
      <alignment horizontal="center" vertical="center"/>
      <protection locked="0"/>
    </xf>
    <xf numFmtId="0" fontId="9"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7"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8" fillId="3" borderId="0" xfId="0" applyFont="1" applyFill="1" applyAlignment="1">
      <alignment vertical="center"/>
    </xf>
    <xf numFmtId="0" fontId="8" fillId="3" borderId="0" xfId="0" applyFont="1" applyFill="1" applyAlignment="1">
      <alignment horizontal="center" vertical="center"/>
    </xf>
    <xf numFmtId="0" fontId="8" fillId="3" borderId="0" xfId="0" applyFont="1" applyFill="1" applyAlignment="1">
      <alignment horizontal="left" vertical="center"/>
    </xf>
    <xf numFmtId="0" fontId="12" fillId="3" borderId="0" xfId="0" applyFont="1" applyFill="1" applyAlignment="1">
      <alignment vertical="center"/>
    </xf>
    <xf numFmtId="0" fontId="13" fillId="3" borderId="0" xfId="0" applyFont="1" applyFill="1" applyAlignment="1">
      <alignment vertical="center"/>
    </xf>
    <xf numFmtId="0" fontId="14" fillId="3" borderId="5" xfId="0" applyFont="1" applyFill="1" applyBorder="1" applyAlignment="1">
      <alignment horizontal="right" vertical="center"/>
    </xf>
    <xf numFmtId="3" fontId="10" fillId="3" borderId="0" xfId="0" applyNumberFormat="1" applyFont="1" applyFill="1" applyAlignment="1">
      <alignment horizontal="center" vertical="center"/>
    </xf>
    <xf numFmtId="0" fontId="15" fillId="3" borderId="8" xfId="0" applyFont="1" applyFill="1" applyBorder="1" applyAlignment="1">
      <alignment horizontal="righ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0" fillId="3" borderId="11" xfId="0" applyFill="1" applyBorder="1" applyAlignment="1">
      <alignment vertic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4" fillId="3" borderId="0" xfId="0" applyFont="1" applyFill="1" applyAlignment="1">
      <alignment horizontal="right" vertical="center"/>
    </xf>
    <xf numFmtId="0" fontId="15" fillId="3" borderId="0" xfId="0" applyFont="1" applyFill="1" applyAlignment="1">
      <alignment horizontal="right" vertical="center"/>
    </xf>
    <xf numFmtId="0" fontId="0" fillId="2" borderId="0" xfId="0" applyFill="1" applyAlignment="1">
      <alignment wrapText="1"/>
    </xf>
    <xf numFmtId="0" fontId="11" fillId="2" borderId="0" xfId="43" applyFill="1" applyAlignment="1" applyProtection="1">
      <alignment vertical="center"/>
      <protection locked="0"/>
    </xf>
    <xf numFmtId="0" fontId="16" fillId="3" borderId="0" xfId="0" applyFont="1" applyFill="1" applyAlignment="1">
      <alignment horizontal="right" vertical="center"/>
    </xf>
    <xf numFmtId="0" fontId="4" fillId="2" borderId="0" xfId="0" applyFont="1" applyFill="1" applyAlignment="1" applyProtection="1">
      <alignment vertical="center"/>
      <protection locked="0"/>
    </xf>
    <xf numFmtId="0" fontId="35" fillId="0" borderId="0" xfId="47" applyFont="1" applyAlignment="1">
      <alignment horizontal="center" vertical="center"/>
    </xf>
    <xf numFmtId="0" fontId="4" fillId="3" borderId="0" xfId="0" applyFont="1" applyFill="1" applyAlignment="1">
      <alignment horizontal="left" vertical="center"/>
    </xf>
    <xf numFmtId="0" fontId="4" fillId="0" borderId="0" xfId="0" applyFont="1" applyAlignment="1">
      <alignment horizontal="left" vertical="top" wrapText="1"/>
    </xf>
    <xf numFmtId="0" fontId="3" fillId="3" borderId="2" xfId="0" applyFont="1" applyFill="1" applyBorder="1" applyAlignment="1">
      <alignment horizontal="center" vertical="center" wrapText="1"/>
    </xf>
    <xf numFmtId="0" fontId="3" fillId="2" borderId="0" xfId="0" applyFont="1" applyFill="1" applyAlignment="1"/>
    <xf numFmtId="0" fontId="4" fillId="3" borderId="0" xfId="0" applyFont="1" applyFill="1" applyAlignment="1">
      <alignment vertical="center"/>
    </xf>
    <xf numFmtId="0" fontId="3" fillId="3" borderId="0" xfId="0" applyFont="1" applyFill="1" applyAlignment="1">
      <alignment horizontal="center" vertical="center"/>
    </xf>
    <xf numFmtId="0" fontId="3" fillId="3" borderId="7" xfId="0" applyFont="1" applyFill="1" applyBorder="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3" borderId="2" xfId="0" applyFont="1" applyFill="1" applyBorder="1" applyAlignment="1">
      <alignment horizontal="left" vertical="center" wrapText="1"/>
    </xf>
    <xf numFmtId="0" fontId="3" fillId="3" borderId="9" xfId="0" applyFont="1" applyFill="1" applyBorder="1" applyAlignment="1">
      <alignment vertical="center" wrapText="1"/>
    </xf>
    <xf numFmtId="0" fontId="3"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3" fillId="3" borderId="11" xfId="0" applyFont="1" applyFill="1" applyBorder="1" applyAlignment="1">
      <alignment vertical="center" wrapText="1"/>
    </xf>
    <xf numFmtId="0" fontId="3" fillId="3" borderId="4" xfId="0" applyFont="1" applyFill="1" applyBorder="1" applyAlignment="1">
      <alignment vertical="center" wrapText="1"/>
    </xf>
    <xf numFmtId="1" fontId="4" fillId="0" borderId="0" xfId="0" applyNumberFormat="1" applyFont="1" applyAlignment="1" applyProtection="1">
      <alignment horizontal="center" vertical="center"/>
      <protection locked="0"/>
    </xf>
    <xf numFmtId="0" fontId="3" fillId="3" borderId="24" xfId="0" applyFont="1" applyFill="1" applyBorder="1" applyAlignment="1">
      <alignment horizontal="center" vertical="center" wrapText="1"/>
    </xf>
    <xf numFmtId="0" fontId="8" fillId="3" borderId="11" xfId="0" applyFont="1" applyFill="1" applyBorder="1" applyAlignment="1">
      <alignment vertical="center"/>
    </xf>
    <xf numFmtId="0" fontId="7" fillId="2" borderId="25" xfId="0" applyFont="1" applyFill="1" applyBorder="1" applyAlignment="1">
      <alignment horizontal="center" vertical="center" wrapText="1"/>
    </xf>
    <xf numFmtId="0" fontId="4" fillId="3" borderId="11" xfId="0" applyFont="1" applyFill="1" applyBorder="1" applyAlignment="1">
      <alignment vertical="center"/>
    </xf>
    <xf numFmtId="0" fontId="3" fillId="3" borderId="28" xfId="0" applyFont="1" applyFill="1" applyBorder="1" applyAlignment="1">
      <alignment vertical="center" wrapText="1"/>
    </xf>
    <xf numFmtId="0" fontId="3" fillId="3" borderId="28" xfId="0" applyFont="1" applyFill="1" applyBorder="1" applyAlignment="1">
      <alignment horizontal="center" vertical="center" wrapText="1"/>
    </xf>
    <xf numFmtId="0" fontId="3" fillId="35" borderId="29" xfId="0" applyFont="1" applyFill="1" applyBorder="1" applyAlignment="1" applyProtection="1">
      <alignment vertical="center" wrapText="1"/>
      <protection locked="0"/>
    </xf>
    <xf numFmtId="0" fontId="3" fillId="35" borderId="31" xfId="0" applyFont="1" applyFill="1" applyBorder="1" applyAlignment="1" applyProtection="1">
      <alignment vertical="center" wrapText="1"/>
      <protection locked="0"/>
    </xf>
    <xf numFmtId="0" fontId="0" fillId="0" borderId="26" xfId="0" applyBorder="1" applyAlignment="1">
      <alignment horizontal="center" vertical="center"/>
    </xf>
    <xf numFmtId="0" fontId="0" fillId="3" borderId="5" xfId="0" applyFill="1" applyBorder="1" applyAlignment="1">
      <alignment vertical="center"/>
    </xf>
    <xf numFmtId="0" fontId="3" fillId="3" borderId="27" xfId="0" applyFont="1" applyFill="1" applyBorder="1" applyAlignment="1">
      <alignment horizontal="center" vertical="center" wrapText="1"/>
    </xf>
    <xf numFmtId="0" fontId="3" fillId="3" borderId="27" xfId="0" applyFont="1" applyFill="1" applyBorder="1" applyAlignment="1">
      <alignment horizontal="left" vertical="center" wrapText="1"/>
    </xf>
    <xf numFmtId="0" fontId="14" fillId="3" borderId="27" xfId="0" applyFont="1" applyFill="1" applyBorder="1" applyAlignment="1">
      <alignment horizontal="center" vertical="center" wrapText="1"/>
    </xf>
    <xf numFmtId="0" fontId="0" fillId="0" borderId="37" xfId="0" applyBorder="1" applyAlignment="1">
      <alignment horizontal="center" vertical="center"/>
    </xf>
    <xf numFmtId="0" fontId="4" fillId="0" borderId="28" xfId="0" applyFont="1"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39" xfId="0" applyBorder="1" applyAlignment="1">
      <alignment horizontal="center" vertical="center"/>
    </xf>
    <xf numFmtId="0" fontId="3" fillId="36" borderId="31" xfId="0" applyFont="1" applyFill="1" applyBorder="1" applyAlignment="1">
      <alignment vertical="center" wrapText="1"/>
    </xf>
    <xf numFmtId="0" fontId="0" fillId="0" borderId="40" xfId="0" applyBorder="1" applyAlignment="1">
      <alignment horizontal="center" vertical="center"/>
    </xf>
    <xf numFmtId="3" fontId="3" fillId="3" borderId="0" xfId="0" applyNumberFormat="1" applyFont="1" applyFill="1" applyAlignment="1">
      <alignment vertical="center" wrapText="1"/>
    </xf>
    <xf numFmtId="3" fontId="3" fillId="3" borderId="0" xfId="0" applyNumberFormat="1" applyFont="1" applyFill="1" applyAlignment="1">
      <alignment vertical="center"/>
    </xf>
    <xf numFmtId="0" fontId="35" fillId="0" borderId="45" xfId="47" applyFont="1" applyBorder="1" applyAlignment="1">
      <alignment horizontal="center" vertical="center"/>
    </xf>
    <xf numFmtId="0" fontId="38" fillId="0" borderId="46" xfId="0" applyFont="1" applyBorder="1" applyAlignment="1">
      <alignment horizontal="left"/>
    </xf>
    <xf numFmtId="0" fontId="38" fillId="42" borderId="46" xfId="0" applyFont="1" applyFill="1" applyBorder="1" applyAlignment="1">
      <alignment horizontal="left"/>
    </xf>
    <xf numFmtId="0" fontId="4" fillId="0" borderId="0" xfId="0" applyFont="1"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38" fillId="42" borderId="46" xfId="56" applyFont="1" applyFill="1" applyBorder="1" applyAlignment="1" applyProtection="1">
      <alignment horizontal="left" vertical="center"/>
      <protection locked="0"/>
    </xf>
    <xf numFmtId="0" fontId="38" fillId="42" borderId="46" xfId="56" applyFont="1" applyFill="1" applyBorder="1" applyAlignment="1" applyProtection="1">
      <alignment horizontal="left"/>
      <protection locked="0"/>
    </xf>
    <xf numFmtId="0" fontId="1" fillId="42" borderId="46" xfId="56" applyFill="1" applyBorder="1" applyAlignment="1" applyProtection="1">
      <alignment horizontal="left"/>
      <protection locked="0"/>
    </xf>
    <xf numFmtId="0" fontId="36" fillId="41" borderId="38" xfId="0" applyFont="1" applyFill="1" applyBorder="1" applyAlignment="1">
      <alignment vertical="center" textRotation="255"/>
    </xf>
    <xf numFmtId="0" fontId="0" fillId="0" borderId="0" xfId="0" applyAlignment="1">
      <alignment horizontal="center"/>
    </xf>
    <xf numFmtId="0" fontId="0" fillId="0" borderId="0" xfId="0" applyAlignment="1">
      <alignment wrapText="1"/>
    </xf>
    <xf numFmtId="0" fontId="0" fillId="0" borderId="44" xfId="0" applyBorder="1" applyAlignment="1">
      <alignment horizontal="center" vertical="center"/>
    </xf>
    <xf numFmtId="0" fontId="0" fillId="0" borderId="4" xfId="0" applyBorder="1" applyAlignment="1">
      <alignment horizontal="center"/>
    </xf>
    <xf numFmtId="0" fontId="4" fillId="0" borderId="34" xfId="0" applyFont="1" applyBorder="1" applyAlignment="1">
      <alignment horizontal="center" vertical="center"/>
    </xf>
    <xf numFmtId="0" fontId="4" fillId="0" borderId="34" xfId="0" applyFont="1" applyBorder="1" applyAlignment="1">
      <alignment horizontal="left" vertical="center"/>
    </xf>
    <xf numFmtId="0" fontId="38" fillId="42" borderId="47" xfId="56" applyFont="1" applyFill="1" applyBorder="1" applyAlignment="1" applyProtection="1">
      <alignment horizontal="left"/>
      <protection locked="0"/>
    </xf>
    <xf numFmtId="0" fontId="1" fillId="42" borderId="47" xfId="56" applyFill="1" applyBorder="1" applyAlignment="1" applyProtection="1">
      <alignment horizontal="left"/>
      <protection locked="0"/>
    </xf>
    <xf numFmtId="0" fontId="0" fillId="36" borderId="28" xfId="0" applyFill="1" applyBorder="1" applyAlignment="1" applyProtection="1">
      <alignment horizontal="center" vertical="center"/>
      <protection locked="0"/>
    </xf>
    <xf numFmtId="3" fontId="0" fillId="36" borderId="28" xfId="0" applyNumberFormat="1" applyFill="1" applyBorder="1" applyAlignment="1">
      <alignment horizontal="center" vertical="center"/>
    </xf>
    <xf numFmtId="9" fontId="0" fillId="36" borderId="28" xfId="0" applyNumberFormat="1" applyFill="1" applyBorder="1" applyAlignment="1">
      <alignment horizontal="center" vertical="center"/>
    </xf>
    <xf numFmtId="0" fontId="39" fillId="0" borderId="0" xfId="0" applyFont="1" applyAlignment="1">
      <alignment horizontal="center" vertical="center"/>
    </xf>
    <xf numFmtId="0" fontId="0" fillId="0" borderId="48" xfId="0" applyBorder="1" applyAlignment="1">
      <alignment horizontal="center"/>
    </xf>
    <xf numFmtId="0" fontId="0" fillId="0" borderId="34" xfId="0" applyBorder="1" applyAlignment="1"/>
    <xf numFmtId="0" fontId="0" fillId="0" borderId="34" xfId="0" applyBorder="1" applyAlignment="1">
      <alignment horizontal="left" vertical="center"/>
    </xf>
    <xf numFmtId="0" fontId="0" fillId="0" borderId="34" xfId="0" applyBorder="1" applyAlignment="1">
      <alignment wrapText="1"/>
    </xf>
    <xf numFmtId="3" fontId="0" fillId="37" borderId="28" xfId="0" applyNumberFormat="1" applyFill="1" applyBorder="1" applyAlignment="1">
      <alignment horizontal="center" vertical="center"/>
    </xf>
    <xf numFmtId="9" fontId="0" fillId="37" borderId="28" xfId="0" applyNumberFormat="1" applyFill="1" applyBorder="1" applyAlignment="1">
      <alignment horizontal="center" vertical="center"/>
    </xf>
    <xf numFmtId="0" fontId="0" fillId="36" borderId="34" xfId="0" applyFill="1" applyBorder="1" applyAlignment="1" applyProtection="1">
      <alignment horizontal="center" vertical="center"/>
      <protection locked="0"/>
    </xf>
    <xf numFmtId="3" fontId="0" fillId="36" borderId="34" xfId="0" applyNumberFormat="1" applyFill="1" applyBorder="1" applyAlignment="1">
      <alignment horizontal="center" vertical="center"/>
    </xf>
    <xf numFmtId="0" fontId="4" fillId="0" borderId="48" xfId="0" applyFont="1" applyBorder="1" applyAlignment="1">
      <alignment horizontal="center" vertical="center"/>
    </xf>
    <xf numFmtId="0" fontId="39" fillId="0" borderId="34" xfId="0" applyFont="1" applyBorder="1" applyAlignment="1">
      <alignment horizontal="center" vertical="center"/>
    </xf>
    <xf numFmtId="3" fontId="39" fillId="0" borderId="0" xfId="0" applyNumberFormat="1" applyFont="1" applyAlignment="1">
      <alignment horizontal="right" vertical="top" wrapText="1"/>
    </xf>
    <xf numFmtId="0" fontId="39" fillId="0" borderId="0" xfId="0" applyFont="1" applyAlignment="1">
      <alignment horizontal="right" vertical="top" wrapText="1"/>
    </xf>
    <xf numFmtId="0" fontId="39" fillId="0" borderId="0" xfId="0" applyFont="1" applyAlignment="1">
      <alignment horizontal="left" vertical="top" wrapText="1"/>
    </xf>
    <xf numFmtId="0" fontId="4" fillId="0" borderId="0" xfId="0" applyFont="1" applyAlignment="1">
      <alignment horizontal="right" vertical="center"/>
    </xf>
    <xf numFmtId="0" fontId="39" fillId="0" borderId="0" xfId="0" applyFont="1" applyAlignment="1">
      <alignment vertical="top" wrapText="1"/>
    </xf>
    <xf numFmtId="0" fontId="4" fillId="0" borderId="29" xfId="0" applyFont="1" applyBorder="1" applyAlignment="1">
      <alignment horizontal="center" vertical="center"/>
    </xf>
    <xf numFmtId="0" fontId="4" fillId="0" borderId="28" xfId="0" applyFont="1" applyBorder="1" applyAlignment="1">
      <alignment horizontal="left" vertical="center"/>
    </xf>
    <xf numFmtId="0" fontId="0" fillId="0" borderId="28" xfId="0" applyBorder="1" applyAlignment="1">
      <alignment horizontal="left" vertical="center"/>
    </xf>
    <xf numFmtId="0" fontId="39" fillId="0" borderId="28"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3" fillId="3" borderId="0" xfId="0" applyFont="1" applyFill="1" applyAlignment="1">
      <alignment horizontal="center" vertical="center" textRotation="135"/>
    </xf>
    <xf numFmtId="0" fontId="4" fillId="44" borderId="31" xfId="0" applyFont="1" applyFill="1" applyBorder="1" applyAlignment="1">
      <alignment horizontal="left" vertical="center"/>
    </xf>
    <xf numFmtId="0" fontId="40" fillId="45" borderId="49" xfId="0" applyFont="1" applyFill="1" applyBorder="1" applyAlignment="1">
      <alignment horizontal="left" vertical="center"/>
    </xf>
    <xf numFmtId="0" fontId="0" fillId="45" borderId="49" xfId="0" applyFill="1" applyBorder="1" applyAlignment="1">
      <alignment horizontal="left"/>
    </xf>
    <xf numFmtId="0" fontId="40" fillId="45" borderId="49" xfId="0" applyFont="1" applyFill="1" applyBorder="1" applyAlignment="1">
      <alignment horizontal="left"/>
    </xf>
    <xf numFmtId="0" fontId="40" fillId="45" borderId="50" xfId="0" applyFont="1" applyFill="1" applyBorder="1" applyAlignment="1">
      <alignment horizontal="left" vertical="center"/>
    </xf>
    <xf numFmtId="0" fontId="0" fillId="0" borderId="51" xfId="0" applyBorder="1" applyAlignment="1">
      <alignment horizontal="left"/>
    </xf>
    <xf numFmtId="0" fontId="0" fillId="0" borderId="52" xfId="0" applyBorder="1" applyAlignment="1">
      <alignment horizontal="left"/>
    </xf>
    <xf numFmtId="0" fontId="0" fillId="45" borderId="52" xfId="0" applyFill="1" applyBorder="1" applyAlignment="1">
      <alignment horizontal="left"/>
    </xf>
    <xf numFmtId="0" fontId="40" fillId="45" borderId="53" xfId="0" applyFont="1" applyFill="1" applyBorder="1" applyAlignment="1">
      <alignment horizontal="left"/>
    </xf>
    <xf numFmtId="0" fontId="0" fillId="45" borderId="54" xfId="0" applyFill="1" applyBorder="1" applyAlignment="1">
      <alignment horizontal="left"/>
    </xf>
    <xf numFmtId="0" fontId="40" fillId="0" borderId="0" xfId="0" applyFont="1" applyAlignment="1">
      <alignment horizontal="left" vertical="center"/>
    </xf>
    <xf numFmtId="0" fontId="0" fillId="46" borderId="28" xfId="0" applyFill="1" applyBorder="1" applyAlignment="1" applyProtection="1">
      <alignment horizontal="center" vertical="center"/>
      <protection locked="0"/>
    </xf>
    <xf numFmtId="3" fontId="0" fillId="46" borderId="28" xfId="0" applyNumberFormat="1" applyFill="1" applyBorder="1" applyAlignment="1">
      <alignment horizontal="center" vertical="center"/>
    </xf>
    <xf numFmtId="9" fontId="0" fillId="46" borderId="28" xfId="0" applyNumberFormat="1" applyFill="1" applyBorder="1" applyAlignment="1">
      <alignment horizontal="center" vertical="center"/>
    </xf>
    <xf numFmtId="0" fontId="40" fillId="0" borderId="28" xfId="0" applyFont="1" applyBorder="1" applyAlignment="1">
      <alignment horizontal="left" vertical="center"/>
    </xf>
    <xf numFmtId="0" fontId="40" fillId="0" borderId="30" xfId="0" applyFont="1" applyBorder="1" applyAlignment="1">
      <alignment horizontal="center" vertical="center"/>
    </xf>
    <xf numFmtId="0" fontId="40" fillId="0" borderId="32" xfId="0" applyFont="1" applyBorder="1" applyAlignment="1">
      <alignment horizontal="center" vertical="center"/>
    </xf>
    <xf numFmtId="0" fontId="40" fillId="45" borderId="53" xfId="0" applyFont="1" applyFill="1" applyBorder="1" applyAlignment="1">
      <alignment horizontal="left" vertical="center"/>
    </xf>
    <xf numFmtId="0" fontId="40" fillId="0" borderId="34" xfId="0" applyFont="1" applyBorder="1" applyAlignment="1">
      <alignment horizontal="left" vertical="center"/>
    </xf>
    <xf numFmtId="0" fontId="40" fillId="0" borderId="35" xfId="0" applyFont="1" applyBorder="1" applyAlignment="1">
      <alignment horizontal="center" vertical="center"/>
    </xf>
    <xf numFmtId="0" fontId="41" fillId="0" borderId="0" xfId="0" applyFont="1" applyAlignment="1"/>
    <xf numFmtId="0" fontId="42" fillId="0" borderId="0" xfId="0" applyFont="1" applyAlignment="1"/>
    <xf numFmtId="0" fontId="3" fillId="47" borderId="28" xfId="0" applyFont="1" applyFill="1" applyBorder="1" applyAlignment="1" applyProtection="1">
      <alignment horizontal="center" vertical="center" wrapText="1"/>
      <protection locked="0"/>
    </xf>
    <xf numFmtId="3" fontId="0" fillId="47" borderId="28" xfId="0" applyNumberFormat="1" applyFill="1" applyBorder="1" applyAlignment="1">
      <alignment horizontal="center" vertical="center"/>
    </xf>
    <xf numFmtId="9" fontId="0" fillId="47" borderId="28" xfId="0" applyNumberFormat="1" applyFill="1" applyBorder="1" applyAlignment="1">
      <alignment horizontal="center" vertical="center"/>
    </xf>
    <xf numFmtId="0" fontId="0" fillId="45" borderId="55" xfId="0" applyFill="1" applyBorder="1" applyAlignment="1">
      <alignment horizontal="left"/>
    </xf>
    <xf numFmtId="0" fontId="42" fillId="45" borderId="0" xfId="0" applyFont="1" applyFill="1" applyAlignment="1"/>
    <xf numFmtId="0" fontId="42" fillId="0" borderId="0" xfId="0" applyFont="1" applyAlignment="1">
      <alignment horizontal="center"/>
    </xf>
    <xf numFmtId="0" fontId="42" fillId="45" borderId="29" xfId="0" applyFont="1" applyFill="1" applyBorder="1" applyAlignment="1">
      <alignment horizontal="center"/>
    </xf>
    <xf numFmtId="0" fontId="42" fillId="45" borderId="28" xfId="0" applyFont="1" applyFill="1" applyBorder="1" applyAlignment="1"/>
    <xf numFmtId="0" fontId="42" fillId="0" borderId="28" xfId="0" applyFont="1" applyBorder="1" applyAlignment="1">
      <alignment horizontal="center"/>
    </xf>
    <xf numFmtId="0" fontId="44" fillId="0" borderId="30" xfId="0" applyFont="1" applyBorder="1" applyAlignment="1">
      <alignment horizontal="center" vertical="center"/>
    </xf>
    <xf numFmtId="0" fontId="42" fillId="45" borderId="31" xfId="0" applyFont="1" applyFill="1" applyBorder="1" applyAlignment="1">
      <alignment horizontal="center"/>
    </xf>
    <xf numFmtId="0" fontId="44" fillId="0" borderId="32" xfId="0" applyFont="1" applyBorder="1" applyAlignment="1">
      <alignment horizontal="center" vertical="center"/>
    </xf>
    <xf numFmtId="0" fontId="0" fillId="38" borderId="34" xfId="0" applyFill="1" applyBorder="1" applyAlignment="1" applyProtection="1">
      <alignment horizontal="center" vertical="center"/>
      <protection locked="0"/>
    </xf>
    <xf numFmtId="3" fontId="0" fillId="38" borderId="34" xfId="0" applyNumberFormat="1" applyFill="1" applyBorder="1" applyAlignment="1">
      <alignment horizontal="center" vertical="center"/>
    </xf>
    <xf numFmtId="9" fontId="0" fillId="38" borderId="34" xfId="0" applyNumberFormat="1" applyFill="1" applyBorder="1" applyAlignment="1">
      <alignment horizontal="center" vertical="center"/>
    </xf>
    <xf numFmtId="0" fontId="0" fillId="39" borderId="28" xfId="0" applyFill="1" applyBorder="1" applyAlignment="1" applyProtection="1">
      <alignment horizontal="center" vertical="center"/>
      <protection locked="0"/>
    </xf>
    <xf numFmtId="3" fontId="0" fillId="39" borderId="28" xfId="0" applyNumberFormat="1" applyFill="1" applyBorder="1" applyAlignment="1">
      <alignment horizontal="center" vertical="center"/>
    </xf>
    <xf numFmtId="9" fontId="0" fillId="39" borderId="28" xfId="0" applyNumberFormat="1" applyFill="1" applyBorder="1" applyAlignment="1">
      <alignment horizontal="center" vertical="center"/>
    </xf>
    <xf numFmtId="0" fontId="4" fillId="35" borderId="28" xfId="0" applyFont="1" applyFill="1" applyBorder="1" applyAlignment="1" applyProtection="1">
      <alignment horizontal="center" vertical="center" wrapText="1"/>
      <protection locked="0"/>
    </xf>
    <xf numFmtId="3" fontId="0" fillId="35" borderId="28" xfId="0" applyNumberFormat="1" applyFill="1" applyBorder="1" applyAlignment="1">
      <alignment horizontal="center" vertical="center"/>
    </xf>
    <xf numFmtId="9" fontId="0" fillId="35" borderId="28" xfId="0" applyNumberFormat="1" applyFill="1" applyBorder="1" applyAlignment="1">
      <alignment horizontal="center" vertical="center"/>
    </xf>
    <xf numFmtId="0" fontId="4" fillId="35" borderId="34" xfId="0" applyFont="1" applyFill="1" applyBorder="1" applyAlignment="1" applyProtection="1">
      <alignment horizontal="center" vertical="center" wrapText="1"/>
      <protection locked="0"/>
    </xf>
    <xf numFmtId="3" fontId="0" fillId="35" borderId="34" xfId="0" applyNumberFormat="1" applyFill="1" applyBorder="1" applyAlignment="1">
      <alignment horizontal="center" vertical="center"/>
    </xf>
    <xf numFmtId="9" fontId="0" fillId="35" borderId="34" xfId="0" applyNumberFormat="1" applyFill="1" applyBorder="1" applyAlignment="1">
      <alignment horizontal="center" vertical="center"/>
    </xf>
    <xf numFmtId="0" fontId="4" fillId="44" borderId="29" xfId="0" applyFont="1" applyFill="1" applyBorder="1" applyAlignment="1">
      <alignment horizontal="left" vertical="center"/>
    </xf>
    <xf numFmtId="0" fontId="4" fillId="44" borderId="28" xfId="0" applyFont="1" applyFill="1" applyBorder="1" applyAlignment="1" applyProtection="1">
      <alignment horizontal="center" vertical="center" wrapText="1"/>
      <protection locked="0"/>
    </xf>
    <xf numFmtId="3" fontId="0" fillId="44" borderId="28" xfId="0" applyNumberFormat="1" applyFill="1" applyBorder="1" applyAlignment="1">
      <alignment horizontal="center" vertical="center"/>
    </xf>
    <xf numFmtId="9" fontId="0" fillId="44" borderId="28" xfId="0" applyNumberFormat="1" applyFill="1" applyBorder="1" applyAlignment="1">
      <alignment horizontal="center" vertical="center"/>
    </xf>
    <xf numFmtId="0" fontId="4" fillId="44" borderId="33" xfId="0" applyFont="1" applyFill="1" applyBorder="1" applyAlignment="1">
      <alignment horizontal="left" vertical="center"/>
    </xf>
    <xf numFmtId="0" fontId="4" fillId="44" borderId="34" xfId="0" applyFont="1" applyFill="1" applyBorder="1" applyAlignment="1" applyProtection="1">
      <alignment horizontal="center" vertical="center" wrapText="1"/>
      <protection locked="0"/>
    </xf>
    <xf numFmtId="3" fontId="0" fillId="44" borderId="34" xfId="0" applyNumberFormat="1" applyFill="1" applyBorder="1" applyAlignment="1">
      <alignment horizontal="center" vertical="center"/>
    </xf>
    <xf numFmtId="9" fontId="0" fillId="44" borderId="34" xfId="0" applyNumberFormat="1" applyFill="1" applyBorder="1" applyAlignment="1">
      <alignment horizontal="center" vertical="center"/>
    </xf>
    <xf numFmtId="3" fontId="0" fillId="48" borderId="28" xfId="0" applyNumberFormat="1" applyFill="1" applyBorder="1" applyAlignment="1">
      <alignment horizontal="center" vertical="center"/>
    </xf>
    <xf numFmtId="9" fontId="0" fillId="48" borderId="28" xfId="0" applyNumberFormat="1" applyFill="1" applyBorder="1" applyAlignment="1">
      <alignment horizontal="center" vertical="center"/>
    </xf>
    <xf numFmtId="0" fontId="37" fillId="3" borderId="0" xfId="0" applyFont="1" applyFill="1" applyAlignment="1">
      <alignment horizontal="center" vertical="center" textRotation="135"/>
    </xf>
    <xf numFmtId="0" fontId="4" fillId="0" borderId="56" xfId="0" applyFont="1" applyBorder="1" applyAlignment="1">
      <alignment horizontal="center" vertical="center"/>
    </xf>
    <xf numFmtId="0" fontId="38" fillId="42" borderId="46" xfId="0" applyFont="1" applyFill="1" applyBorder="1" applyAlignment="1">
      <alignment horizontal="left" vertical="center"/>
    </xf>
    <xf numFmtId="0" fontId="4" fillId="0" borderId="57" xfId="0" applyFont="1" applyBorder="1" applyAlignment="1">
      <alignment horizontal="center" vertical="center"/>
    </xf>
    <xf numFmtId="0" fontId="38" fillId="42" borderId="46" xfId="57" applyFont="1" applyFill="1" applyBorder="1" applyAlignment="1">
      <alignment horizontal="left" vertical="center"/>
    </xf>
    <xf numFmtId="0" fontId="0" fillId="0" borderId="45" xfId="0" applyBorder="1" applyAlignment="1">
      <alignment horizontal="left" vertical="center"/>
    </xf>
    <xf numFmtId="0" fontId="0" fillId="0" borderId="57" xfId="0" applyBorder="1" applyAlignment="1">
      <alignment horizontal="center" vertical="center"/>
    </xf>
    <xf numFmtId="0" fontId="36" fillId="0" borderId="0" xfId="0" applyFont="1" applyAlignment="1">
      <alignment vertical="center" textRotation="255"/>
    </xf>
    <xf numFmtId="0" fontId="0" fillId="0" borderId="0" xfId="0" applyAlignment="1">
      <alignment horizontal="center" vertical="center"/>
    </xf>
    <xf numFmtId="0" fontId="0" fillId="0" borderId="0" xfId="0" applyAlignment="1">
      <alignment vertical="center"/>
    </xf>
    <xf numFmtId="3" fontId="4" fillId="0" borderId="0" xfId="0" applyNumberFormat="1" applyFont="1" applyAlignment="1" applyProtection="1">
      <alignment horizontal="center" vertical="center"/>
      <protection locked="0"/>
    </xf>
    <xf numFmtId="0" fontId="3" fillId="48" borderId="28" xfId="59" applyNumberFormat="1" applyFont="1" applyFill="1" applyBorder="1" applyAlignment="1">
      <alignment horizontal="center" vertical="center"/>
    </xf>
    <xf numFmtId="0" fontId="3" fillId="48" borderId="0" xfId="59" applyNumberFormat="1" applyFont="1" applyFill="1" applyBorder="1" applyAlignment="1">
      <alignment horizontal="center" vertical="center"/>
    </xf>
    <xf numFmtId="3" fontId="0" fillId="48" borderId="0" xfId="0" applyNumberFormat="1" applyFill="1" applyAlignment="1">
      <alignment horizontal="center" vertical="center"/>
    </xf>
    <xf numFmtId="9" fontId="0" fillId="48" borderId="0" xfId="0" applyNumberFormat="1" applyFill="1" applyAlignment="1">
      <alignment horizontal="center" vertical="center"/>
    </xf>
    <xf numFmtId="0" fontId="3" fillId="51" borderId="27" xfId="59" applyNumberFormat="1" applyFont="1" applyFill="1" applyBorder="1" applyAlignment="1">
      <alignment horizontal="center" vertical="center"/>
    </xf>
    <xf numFmtId="3" fontId="0" fillId="51" borderId="27" xfId="0" applyNumberFormat="1" applyFill="1" applyBorder="1" applyAlignment="1">
      <alignment horizontal="center" vertical="center"/>
    </xf>
    <xf numFmtId="9" fontId="0" fillId="51" borderId="27" xfId="0" applyNumberFormat="1" applyFill="1" applyBorder="1" applyAlignment="1">
      <alignment horizontal="center" vertical="center"/>
    </xf>
    <xf numFmtId="0" fontId="3" fillId="51" borderId="0" xfId="59" applyNumberFormat="1" applyFont="1" applyFill="1" applyBorder="1" applyAlignment="1">
      <alignment horizontal="center" vertical="center"/>
    </xf>
    <xf numFmtId="3" fontId="0" fillId="51" borderId="0" xfId="0" applyNumberFormat="1" applyFill="1" applyAlignment="1">
      <alignment horizontal="center" vertical="center"/>
    </xf>
    <xf numFmtId="9" fontId="0" fillId="51" borderId="0" xfId="0" applyNumberFormat="1" applyFill="1" applyAlignment="1">
      <alignment horizontal="center" vertical="center"/>
    </xf>
    <xf numFmtId="3" fontId="37" fillId="3" borderId="0" xfId="0" applyNumberFormat="1" applyFont="1" applyFill="1" applyAlignment="1">
      <alignment horizontal="center" vertical="center" textRotation="135"/>
    </xf>
    <xf numFmtId="0" fontId="4" fillId="35" borderId="0" xfId="0" applyFont="1" applyFill="1" applyAlignment="1" applyProtection="1">
      <alignment horizontal="center" vertical="center" wrapText="1"/>
      <protection locked="0"/>
    </xf>
    <xf numFmtId="3" fontId="0" fillId="35" borderId="0" xfId="0" applyNumberFormat="1" applyFill="1" applyAlignment="1">
      <alignment horizontal="center" vertical="center"/>
    </xf>
    <xf numFmtId="9" fontId="0" fillId="35" borderId="0" xfId="0" applyNumberFormat="1" applyFill="1" applyAlignment="1">
      <alignment horizontal="center" vertical="center"/>
    </xf>
    <xf numFmtId="0" fontId="0" fillId="36" borderId="31" xfId="0" applyFill="1" applyBorder="1" applyAlignment="1">
      <alignment wrapText="1"/>
    </xf>
    <xf numFmtId="0" fontId="0" fillId="36" borderId="0" xfId="0" applyFill="1" applyAlignment="1" applyProtection="1">
      <alignment horizontal="center" vertical="center"/>
      <protection locked="0"/>
    </xf>
    <xf numFmtId="3" fontId="0" fillId="36" borderId="0" xfId="0" applyNumberFormat="1" applyFill="1" applyAlignment="1">
      <alignment horizontal="center" vertical="center"/>
    </xf>
    <xf numFmtId="9" fontId="0" fillId="36" borderId="0" xfId="0" applyNumberFormat="1" applyFill="1" applyAlignment="1">
      <alignment horizontal="center" vertical="center"/>
    </xf>
    <xf numFmtId="0" fontId="0" fillId="36" borderId="33" xfId="0" applyFill="1" applyBorder="1" applyAlignment="1">
      <alignment wrapText="1"/>
    </xf>
    <xf numFmtId="0" fontId="0" fillId="37" borderId="0" xfId="0" applyFill="1" applyAlignment="1" applyProtection="1">
      <alignment horizontal="center" vertical="center"/>
      <protection locked="0"/>
    </xf>
    <xf numFmtId="3" fontId="0" fillId="37" borderId="0" xfId="0" applyNumberFormat="1" applyFill="1" applyAlignment="1">
      <alignment horizontal="center" vertical="center"/>
    </xf>
    <xf numFmtId="0" fontId="4" fillId="37" borderId="31" xfId="0" applyFont="1" applyFill="1" applyBorder="1" applyAlignment="1">
      <alignment horizontal="left" vertical="center" wrapText="1"/>
    </xf>
    <xf numFmtId="0" fontId="0" fillId="37" borderId="0" xfId="0" applyFill="1" applyAlignment="1" applyProtection="1">
      <alignment horizontal="center" vertical="center" textRotation="255"/>
      <protection locked="0"/>
    </xf>
    <xf numFmtId="9" fontId="0" fillId="37" borderId="0" xfId="0" applyNumberFormat="1" applyFill="1" applyAlignment="1">
      <alignment horizontal="center" vertical="center"/>
    </xf>
    <xf numFmtId="0" fontId="0" fillId="38" borderId="0" xfId="0" applyFill="1" applyAlignment="1" applyProtection="1">
      <alignment horizontal="center" vertical="center"/>
      <protection locked="0"/>
    </xf>
    <xf numFmtId="3" fontId="0" fillId="38" borderId="0" xfId="0" applyNumberFormat="1" applyFill="1" applyAlignment="1">
      <alignment horizontal="center" vertical="center"/>
    </xf>
    <xf numFmtId="9" fontId="0" fillId="38" borderId="0" xfId="0" applyNumberFormat="1" applyFill="1" applyAlignment="1">
      <alignment horizontal="center" vertical="center"/>
    </xf>
    <xf numFmtId="0" fontId="0" fillId="39" borderId="0" xfId="0" applyFill="1" applyAlignment="1" applyProtection="1">
      <alignment horizontal="center" vertical="center"/>
      <protection locked="0"/>
    </xf>
    <xf numFmtId="3" fontId="0" fillId="39" borderId="0" xfId="0" applyNumberFormat="1" applyFill="1" applyAlignment="1">
      <alignment horizontal="center" vertical="center"/>
    </xf>
    <xf numFmtId="9" fontId="0" fillId="39" borderId="0" xfId="0" applyNumberFormat="1" applyFill="1" applyAlignment="1">
      <alignment horizontal="center" vertical="center"/>
    </xf>
    <xf numFmtId="0" fontId="4" fillId="44" borderId="0" xfId="0" applyFont="1" applyFill="1" applyAlignment="1" applyProtection="1">
      <alignment horizontal="center" vertical="center" wrapText="1"/>
      <protection locked="0"/>
    </xf>
    <xf numFmtId="3" fontId="0" fillId="44" borderId="0" xfId="0" applyNumberFormat="1" applyFill="1" applyAlignment="1">
      <alignment horizontal="center" vertical="center"/>
    </xf>
    <xf numFmtId="9" fontId="0" fillId="44" borderId="0" xfId="0" applyNumberFormat="1" applyFill="1" applyAlignment="1">
      <alignment horizontal="center" vertical="center"/>
    </xf>
    <xf numFmtId="0" fontId="4" fillId="40" borderId="0" xfId="0" applyFont="1" applyFill="1" applyAlignment="1" applyProtection="1">
      <alignment horizontal="center" vertical="center" wrapText="1"/>
      <protection locked="0"/>
    </xf>
    <xf numFmtId="3" fontId="0" fillId="40" borderId="0" xfId="0" applyNumberFormat="1" applyFill="1" applyAlignment="1">
      <alignment horizontal="center" vertical="center"/>
    </xf>
    <xf numFmtId="9" fontId="0" fillId="40" borderId="0" xfId="0" applyNumberFormat="1" applyFill="1" applyAlignment="1">
      <alignment horizontal="center" vertical="center"/>
    </xf>
    <xf numFmtId="0" fontId="0" fillId="40" borderId="0" xfId="0" applyFill="1" applyAlignment="1" applyProtection="1">
      <alignment horizontal="center" vertical="center"/>
      <protection locked="0"/>
    </xf>
    <xf numFmtId="0" fontId="0" fillId="46" borderId="0" xfId="0" applyFill="1" applyAlignment="1" applyProtection="1">
      <alignment horizontal="center" vertical="center"/>
      <protection locked="0"/>
    </xf>
    <xf numFmtId="3" fontId="0" fillId="46" borderId="0" xfId="0" applyNumberFormat="1" applyFill="1" applyAlignment="1">
      <alignment horizontal="center" vertical="center"/>
    </xf>
    <xf numFmtId="9" fontId="0" fillId="46" borderId="0" xfId="0" applyNumberFormat="1" applyFill="1" applyAlignment="1">
      <alignment horizontal="center" vertical="center"/>
    </xf>
    <xf numFmtId="0" fontId="3" fillId="46" borderId="0" xfId="0" applyFont="1" applyFill="1" applyAlignment="1" applyProtection="1">
      <alignment horizontal="center" vertical="center" wrapText="1"/>
      <protection locked="0"/>
    </xf>
    <xf numFmtId="0" fontId="3" fillId="47" borderId="0" xfId="0" applyFont="1" applyFill="1" applyAlignment="1" applyProtection="1">
      <alignment horizontal="center" vertical="center" wrapText="1"/>
      <protection locked="0"/>
    </xf>
    <xf numFmtId="3" fontId="0" fillId="47" borderId="0" xfId="0" applyNumberFormat="1" applyFill="1" applyAlignment="1">
      <alignment horizontal="center" vertical="center"/>
    </xf>
    <xf numFmtId="9" fontId="0" fillId="47" borderId="0" xfId="0" applyNumberFormat="1" applyFill="1" applyAlignment="1">
      <alignment horizontal="center" vertical="center"/>
    </xf>
    <xf numFmtId="0" fontId="3" fillId="51" borderId="58" xfId="0" applyFont="1" applyFill="1" applyBorder="1" applyAlignment="1" applyProtection="1">
      <alignment vertical="center" wrapText="1"/>
      <protection locked="0"/>
    </xf>
    <xf numFmtId="0" fontId="3" fillId="51" borderId="31" xfId="0" applyFont="1" applyFill="1" applyBorder="1" applyAlignment="1" applyProtection="1">
      <alignment vertical="center" wrapText="1"/>
      <protection locked="0"/>
    </xf>
    <xf numFmtId="0" fontId="3" fillId="51" borderId="34" xfId="59" applyNumberFormat="1" applyFont="1" applyFill="1" applyBorder="1" applyAlignment="1">
      <alignment horizontal="center" vertical="center"/>
    </xf>
    <xf numFmtId="3" fontId="0" fillId="51" borderId="34" xfId="0" applyNumberFormat="1" applyFill="1" applyBorder="1" applyAlignment="1">
      <alignment horizontal="center" vertical="center"/>
    </xf>
    <xf numFmtId="9" fontId="0" fillId="51" borderId="34" xfId="0" applyNumberFormat="1" applyFill="1" applyBorder="1" applyAlignment="1">
      <alignment horizontal="center" vertical="center"/>
    </xf>
    <xf numFmtId="0" fontId="0" fillId="37" borderId="28" xfId="0" applyFill="1" applyBorder="1" applyAlignment="1" applyProtection="1">
      <alignment horizontal="center" vertical="center"/>
      <protection locked="0"/>
    </xf>
    <xf numFmtId="9" fontId="0" fillId="37" borderId="30" xfId="0" applyNumberFormat="1" applyFill="1" applyBorder="1" applyAlignment="1">
      <alignment horizontal="center" vertical="center"/>
    </xf>
    <xf numFmtId="9" fontId="0" fillId="37" borderId="32" xfId="0" applyNumberFormat="1" applyFill="1" applyBorder="1" applyAlignment="1">
      <alignment horizontal="center" vertical="center"/>
    </xf>
    <xf numFmtId="0" fontId="4" fillId="37" borderId="33" xfId="0" applyFont="1" applyFill="1" applyBorder="1" applyAlignment="1">
      <alignment horizontal="left" vertical="center" wrapText="1"/>
    </xf>
    <xf numFmtId="0" fontId="0" fillId="37" borderId="34" xfId="0" applyFill="1" applyBorder="1" applyAlignment="1" applyProtection="1">
      <alignment horizontal="center" vertical="center"/>
      <protection locked="0"/>
    </xf>
    <xf numFmtId="3" fontId="0" fillId="37" borderId="34" xfId="0" applyNumberFormat="1" applyFill="1" applyBorder="1" applyAlignment="1">
      <alignment horizontal="center" vertical="center"/>
    </xf>
    <xf numFmtId="9" fontId="0" fillId="37" borderId="34" xfId="0" applyNumberFormat="1" applyFill="1" applyBorder="1" applyAlignment="1">
      <alignment horizontal="center" vertical="center"/>
    </xf>
    <xf numFmtId="9" fontId="0" fillId="37" borderId="35" xfId="0" applyNumberFormat="1" applyFill="1" applyBorder="1" applyAlignment="1">
      <alignment horizontal="center" vertical="center"/>
    </xf>
    <xf numFmtId="1" fontId="3" fillId="3" borderId="0" xfId="0" applyNumberFormat="1" applyFont="1" applyFill="1" applyAlignment="1">
      <alignment vertical="center" wrapText="1"/>
    </xf>
    <xf numFmtId="10" fontId="3" fillId="3" borderId="0" xfId="0" applyNumberFormat="1" applyFont="1" applyFill="1" applyAlignment="1">
      <alignment vertical="center" wrapText="1"/>
    </xf>
    <xf numFmtId="2" fontId="3" fillId="3" borderId="0" xfId="0" applyNumberFormat="1" applyFont="1" applyFill="1" applyAlignment="1">
      <alignment vertical="center" wrapText="1"/>
    </xf>
    <xf numFmtId="1" fontId="0" fillId="3" borderId="0" xfId="0" applyNumberFormat="1" applyFill="1" applyAlignment="1">
      <alignment vertical="center"/>
    </xf>
    <xf numFmtId="3" fontId="0" fillId="3" borderId="0" xfId="0" applyNumberFormat="1" applyFill="1" applyAlignment="1">
      <alignment vertical="center"/>
    </xf>
    <xf numFmtId="10" fontId="3" fillId="3" borderId="0" xfId="0" applyNumberFormat="1" applyFont="1" applyFill="1" applyAlignment="1">
      <alignment vertical="center"/>
    </xf>
    <xf numFmtId="0" fontId="4" fillId="38" borderId="31" xfId="0" applyFont="1" applyFill="1" applyBorder="1" applyAlignment="1">
      <alignment horizontal="left" vertical="center" wrapText="1"/>
    </xf>
    <xf numFmtId="0" fontId="3" fillId="35" borderId="33" xfId="0" applyFont="1" applyFill="1" applyBorder="1" applyAlignment="1" applyProtection="1">
      <alignment vertical="center" wrapText="1"/>
      <protection locked="0"/>
    </xf>
    <xf numFmtId="0" fontId="4" fillId="37" borderId="29" xfId="0" applyFont="1" applyFill="1" applyBorder="1" applyAlignment="1">
      <alignment horizontal="left" vertical="center" wrapText="1"/>
    </xf>
    <xf numFmtId="0" fontId="4" fillId="39" borderId="29" xfId="0" applyFont="1" applyFill="1" applyBorder="1" applyAlignment="1" applyProtection="1">
      <alignment vertical="center" wrapText="1"/>
      <protection locked="0"/>
    </xf>
    <xf numFmtId="0" fontId="0" fillId="39" borderId="31" xfId="0" applyFill="1" applyBorder="1" applyAlignment="1" applyProtection="1">
      <alignment vertical="center" wrapText="1"/>
      <protection locked="0"/>
    </xf>
    <xf numFmtId="0" fontId="4" fillId="40" borderId="31" xfId="0" applyFont="1" applyFill="1" applyBorder="1" applyAlignment="1">
      <alignment horizontal="left" vertical="center" wrapText="1"/>
    </xf>
    <xf numFmtId="0" fontId="40" fillId="46" borderId="29" xfId="0" applyFont="1" applyFill="1" applyBorder="1" applyAlignment="1">
      <alignment horizontal="left" vertical="center" wrapText="1"/>
    </xf>
    <xf numFmtId="0" fontId="40" fillId="46" borderId="31" xfId="0" applyFont="1" applyFill="1" applyBorder="1" applyAlignment="1">
      <alignment horizontal="left" vertical="center" wrapText="1"/>
    </xf>
    <xf numFmtId="0" fontId="42" fillId="47" borderId="29" xfId="0" applyFont="1" applyFill="1" applyBorder="1" applyAlignment="1">
      <alignment wrapText="1"/>
    </xf>
    <xf numFmtId="0" fontId="42" fillId="47" borderId="31" xfId="0" applyFont="1" applyFill="1" applyBorder="1" applyAlignment="1">
      <alignment wrapText="1"/>
    </xf>
    <xf numFmtId="0" fontId="42" fillId="49" borderId="29" xfId="0" applyFont="1" applyFill="1" applyBorder="1" applyAlignment="1">
      <alignment wrapText="1"/>
    </xf>
    <xf numFmtId="0" fontId="42" fillId="49" borderId="31" xfId="0" applyFont="1" applyFill="1" applyBorder="1" applyAlignment="1">
      <alignment wrapText="1"/>
    </xf>
    <xf numFmtId="0" fontId="3" fillId="51" borderId="33" xfId="0" applyFont="1" applyFill="1" applyBorder="1" applyAlignment="1" applyProtection="1">
      <alignment vertical="center" wrapText="1"/>
      <protection locked="0"/>
    </xf>
    <xf numFmtId="3" fontId="4" fillId="3" borderId="0" xfId="0" applyNumberFormat="1" applyFont="1" applyFill="1" applyAlignment="1">
      <alignment horizontal="center" vertical="center"/>
    </xf>
    <xf numFmtId="9" fontId="0" fillId="44" borderId="30" xfId="0" applyNumberFormat="1" applyFill="1" applyBorder="1" applyAlignment="1">
      <alignment horizontal="center" vertical="center"/>
    </xf>
    <xf numFmtId="9" fontId="0" fillId="44" borderId="32" xfId="0" applyNumberFormat="1" applyFill="1" applyBorder="1" applyAlignment="1">
      <alignment horizontal="center" vertical="center"/>
    </xf>
    <xf numFmtId="9" fontId="0" fillId="44" borderId="35" xfId="0" applyNumberFormat="1" applyFill="1" applyBorder="1" applyAlignment="1">
      <alignment horizontal="center" vertical="center"/>
    </xf>
    <xf numFmtId="0" fontId="38" fillId="42" borderId="62" xfId="0" applyFont="1" applyFill="1" applyBorder="1" applyAlignment="1">
      <alignment horizontal="left" vertical="center"/>
    </xf>
    <xf numFmtId="0" fontId="3" fillId="0" borderId="0" xfId="0" applyFont="1" applyAlignment="1" applyProtection="1">
      <alignment vertical="center"/>
      <protection locked="0"/>
    </xf>
    <xf numFmtId="0" fontId="0" fillId="0" borderId="63" xfId="0" applyBorder="1" applyAlignment="1">
      <alignment horizontal="center" vertical="center"/>
    </xf>
    <xf numFmtId="0" fontId="0" fillId="3" borderId="34" xfId="0" applyFill="1" applyBorder="1" applyAlignment="1">
      <alignment horizontal="left" vertical="center"/>
    </xf>
    <xf numFmtId="0" fontId="0" fillId="0" borderId="64" xfId="0" applyBorder="1" applyAlignment="1">
      <alignment horizontal="left" vertical="center"/>
    </xf>
    <xf numFmtId="0" fontId="38" fillId="42" borderId="47" xfId="57" applyFont="1" applyFill="1" applyBorder="1" applyAlignment="1">
      <alignment horizontal="left" vertical="center"/>
    </xf>
    <xf numFmtId="0" fontId="36" fillId="51" borderId="38" xfId="0" applyFont="1" applyFill="1" applyBorder="1" applyAlignment="1">
      <alignment horizontal="center" vertical="center" textRotation="255"/>
    </xf>
    <xf numFmtId="0" fontId="3" fillId="51" borderId="59" xfId="0" applyFont="1" applyFill="1" applyBorder="1" applyAlignment="1">
      <alignment horizontal="center" vertical="center" textRotation="255"/>
    </xf>
    <xf numFmtId="0" fontId="3" fillId="51" borderId="60" xfId="0" applyFont="1" applyFill="1" applyBorder="1" applyAlignment="1">
      <alignment horizontal="center" vertical="center" textRotation="255"/>
    </xf>
    <xf numFmtId="0" fontId="3" fillId="51" borderId="61" xfId="0" applyFont="1" applyFill="1" applyBorder="1" applyAlignment="1">
      <alignment horizontal="center" vertical="center" textRotation="255"/>
    </xf>
    <xf numFmtId="0" fontId="3" fillId="40" borderId="41" xfId="0" applyFont="1" applyFill="1" applyBorder="1" applyAlignment="1">
      <alignment horizontal="center" vertical="center" textRotation="255" wrapText="1"/>
    </xf>
    <xf numFmtId="0" fontId="3" fillId="40" borderId="42" xfId="0" applyFont="1" applyFill="1" applyBorder="1" applyAlignment="1">
      <alignment horizontal="center" vertical="center" textRotation="255" wrapText="1"/>
    </xf>
    <xf numFmtId="0" fontId="3" fillId="40" borderId="43" xfId="0" applyFont="1" applyFill="1" applyBorder="1" applyAlignment="1">
      <alignment horizontal="center" vertical="center" textRotation="255" wrapText="1"/>
    </xf>
    <xf numFmtId="0" fontId="3" fillId="46" borderId="41" xfId="0" applyFont="1" applyFill="1" applyBorder="1" applyAlignment="1">
      <alignment horizontal="center" vertical="center" textRotation="255" wrapText="1"/>
    </xf>
    <xf numFmtId="0" fontId="3" fillId="46" borderId="42" xfId="0" applyFont="1" applyFill="1" applyBorder="1" applyAlignment="1">
      <alignment horizontal="center" vertical="center" textRotation="255" wrapText="1"/>
    </xf>
    <xf numFmtId="0" fontId="3" fillId="46" borderId="43" xfId="0" applyFont="1" applyFill="1" applyBorder="1" applyAlignment="1">
      <alignment horizontal="center" vertical="center" textRotation="255" wrapText="1"/>
    </xf>
    <xf numFmtId="0" fontId="3" fillId="44" borderId="41" xfId="0" applyFont="1" applyFill="1" applyBorder="1" applyAlignment="1">
      <alignment horizontal="center" vertical="center" textRotation="255" wrapText="1"/>
    </xf>
    <xf numFmtId="0" fontId="3" fillId="44" borderId="42" xfId="0" applyFont="1" applyFill="1" applyBorder="1" applyAlignment="1">
      <alignment horizontal="center" vertical="center" textRotation="255" wrapText="1"/>
    </xf>
    <xf numFmtId="0" fontId="3" fillId="44" borderId="43" xfId="0" applyFont="1" applyFill="1" applyBorder="1" applyAlignment="1">
      <alignment horizontal="center" vertical="center" textRotation="255" wrapText="1"/>
    </xf>
    <xf numFmtId="0" fontId="37" fillId="3" borderId="0" xfId="0" applyFont="1" applyFill="1" applyAlignment="1">
      <alignment horizontal="center" vertical="center" textRotation="135"/>
    </xf>
    <xf numFmtId="0" fontId="3" fillId="3" borderId="0" xfId="0" applyFont="1" applyFill="1" applyAlignment="1">
      <alignment horizontal="center" vertical="center" textRotation="135"/>
    </xf>
    <xf numFmtId="0" fontId="36" fillId="47" borderId="42" xfId="0" applyFont="1" applyFill="1" applyBorder="1" applyAlignment="1">
      <alignment horizontal="center" vertical="center" textRotation="255" wrapText="1"/>
    </xf>
    <xf numFmtId="0" fontId="3" fillId="39" borderId="41" xfId="0" applyFont="1" applyFill="1" applyBorder="1" applyAlignment="1">
      <alignment horizontal="center" vertical="center" textRotation="255" wrapText="1"/>
    </xf>
    <xf numFmtId="0" fontId="3" fillId="39" borderId="42" xfId="0" applyFont="1" applyFill="1" applyBorder="1" applyAlignment="1">
      <alignment horizontal="center" vertical="center" textRotation="255" wrapText="1"/>
    </xf>
    <xf numFmtId="0" fontId="3" fillId="47" borderId="41" xfId="0" applyFont="1" applyFill="1" applyBorder="1" applyAlignment="1">
      <alignment horizontal="center" vertical="center" textRotation="255" wrapText="1"/>
    </xf>
    <xf numFmtId="0" fontId="3" fillId="47" borderId="42" xfId="0" applyFont="1" applyFill="1" applyBorder="1" applyAlignment="1">
      <alignment horizontal="center" vertical="center" textRotation="255" wrapText="1"/>
    </xf>
    <xf numFmtId="0" fontId="3" fillId="50" borderId="41" xfId="0" applyFont="1" applyFill="1" applyBorder="1" applyAlignment="1">
      <alignment horizontal="center" vertical="center" textRotation="255" wrapText="1"/>
    </xf>
    <xf numFmtId="0" fontId="3" fillId="50" borderId="42" xfId="0" applyFont="1" applyFill="1" applyBorder="1" applyAlignment="1">
      <alignment horizontal="center" vertical="center" textRotation="255" wrapText="1"/>
    </xf>
    <xf numFmtId="0" fontId="3" fillId="38" borderId="41" xfId="0" applyFont="1" applyFill="1" applyBorder="1" applyAlignment="1">
      <alignment horizontal="center" vertical="center" textRotation="255" wrapText="1"/>
    </xf>
    <xf numFmtId="0" fontId="3" fillId="38" borderId="42" xfId="0" applyFont="1" applyFill="1" applyBorder="1" applyAlignment="1">
      <alignment horizontal="center" vertical="center" textRotation="255" wrapText="1"/>
    </xf>
    <xf numFmtId="0" fontId="3" fillId="38" borderId="43" xfId="0" applyFont="1" applyFill="1" applyBorder="1" applyAlignment="1">
      <alignment horizontal="center" vertical="center" textRotation="255" wrapText="1"/>
    </xf>
    <xf numFmtId="0" fontId="36" fillId="40" borderId="38" xfId="0" applyFont="1" applyFill="1" applyBorder="1" applyAlignment="1">
      <alignment horizontal="center" vertical="center" textRotation="255"/>
    </xf>
    <xf numFmtId="0" fontId="36" fillId="43" borderId="38" xfId="0" applyFont="1" applyFill="1" applyBorder="1" applyAlignment="1">
      <alignment horizontal="center" vertical="center" textRotation="255"/>
    </xf>
    <xf numFmtId="0" fontId="3" fillId="3" borderId="0" xfId="0" applyFont="1" applyFill="1" applyAlignment="1">
      <alignment horizontal="left"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16" fillId="3" borderId="0" xfId="0" applyFont="1" applyFill="1" applyAlignment="1">
      <alignment horizontal="left" vertical="center" wrapText="1"/>
    </xf>
    <xf numFmtId="0" fontId="36" fillId="37" borderId="38" xfId="0" applyFont="1" applyFill="1" applyBorder="1" applyAlignment="1">
      <alignment horizontal="center" vertical="center" textRotation="255"/>
    </xf>
    <xf numFmtId="0" fontId="3" fillId="37" borderId="41" xfId="0" applyFont="1" applyFill="1" applyBorder="1" applyAlignment="1">
      <alignment horizontal="center" vertical="center" textRotation="255"/>
    </xf>
    <xf numFmtId="0" fontId="3" fillId="37" borderId="42" xfId="0" applyFont="1" applyFill="1" applyBorder="1" applyAlignment="1">
      <alignment horizontal="center" vertical="center" textRotation="255"/>
    </xf>
    <xf numFmtId="0" fontId="36" fillId="35" borderId="36" xfId="0" applyFont="1" applyFill="1" applyBorder="1" applyAlignment="1">
      <alignment horizontal="center" vertical="center" textRotation="255"/>
    </xf>
    <xf numFmtId="0" fontId="36" fillId="35" borderId="38" xfId="0" applyFont="1" applyFill="1" applyBorder="1" applyAlignment="1">
      <alignment horizontal="center" vertical="center" textRotation="255"/>
    </xf>
    <xf numFmtId="0" fontId="3" fillId="35" borderId="41" xfId="0" applyFont="1" applyFill="1" applyBorder="1" applyAlignment="1">
      <alignment horizontal="center" vertical="center" textRotation="255" wrapText="1"/>
    </xf>
    <xf numFmtId="0" fontId="3" fillId="35" borderId="42" xfId="0" applyFont="1" applyFill="1" applyBorder="1" applyAlignment="1">
      <alignment horizontal="center" vertical="center" textRotation="255" wrapText="1"/>
    </xf>
    <xf numFmtId="0" fontId="3" fillId="35" borderId="43" xfId="0" applyFont="1" applyFill="1" applyBorder="1" applyAlignment="1">
      <alignment horizontal="center" vertical="center" textRotation="255" wrapText="1"/>
    </xf>
    <xf numFmtId="0" fontId="36" fillId="36" borderId="38" xfId="0" applyFont="1" applyFill="1" applyBorder="1" applyAlignment="1">
      <alignment horizontal="center" vertical="center" textRotation="255"/>
    </xf>
    <xf numFmtId="0" fontId="3" fillId="36" borderId="41" xfId="0" applyFont="1" applyFill="1" applyBorder="1" applyAlignment="1">
      <alignment horizontal="center" vertical="center" textRotation="255" wrapText="1"/>
    </xf>
    <xf numFmtId="0" fontId="3" fillId="36" borderId="42" xfId="0" applyFont="1" applyFill="1" applyBorder="1" applyAlignment="1">
      <alignment horizontal="center" vertical="center" textRotation="255" wrapText="1"/>
    </xf>
    <xf numFmtId="0" fontId="3" fillId="36" borderId="43" xfId="0" applyFont="1" applyFill="1" applyBorder="1" applyAlignment="1">
      <alignment horizontal="center" vertical="center" textRotation="255" wrapText="1"/>
    </xf>
    <xf numFmtId="0" fontId="40" fillId="0" borderId="0" xfId="0" applyFont="1" applyBorder="1" applyAlignment="1">
      <alignment horizontal="left" vertical="center"/>
    </xf>
    <xf numFmtId="0" fontId="36" fillId="41" borderId="31" xfId="0" applyFont="1" applyFill="1" applyBorder="1" applyAlignment="1">
      <alignment horizontal="center" vertical="center" textRotation="255"/>
    </xf>
    <xf numFmtId="0" fontId="36" fillId="44" borderId="31" xfId="0" applyFont="1" applyFill="1" applyBorder="1" applyAlignment="1">
      <alignment horizontal="center" vertical="center" textRotation="255"/>
    </xf>
    <xf numFmtId="0" fontId="36" fillId="46" borderId="31" xfId="0" applyFont="1" applyFill="1" applyBorder="1" applyAlignment="1">
      <alignment horizontal="center" vertical="center" textRotation="255"/>
    </xf>
    <xf numFmtId="0" fontId="36" fillId="48" borderId="31" xfId="0" applyFont="1" applyFill="1" applyBorder="1" applyAlignment="1">
      <alignment horizontal="center" vertical="center" textRotation="255" wrapText="1"/>
    </xf>
  </cellXfs>
  <cellStyles count="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9" builtinId="3"/>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rmal 3 2" xfId="57" xr:uid="{473ED873-CDD9-4757-B2FF-6757F7ADA8DA}"/>
    <cellStyle name="Normal 4" xfId="56" xr:uid="{6E300BD0-19B0-4BC0-8F9D-3AFE7A670B8D}"/>
    <cellStyle name="Note 2" xfId="49" xr:uid="{00000000-0005-0000-0000-000031000000}"/>
    <cellStyle name="Output" xfId="50" builtinId="21" customBuiltin="1"/>
    <cellStyle name="Percent 2" xfId="58" xr:uid="{69726185-1C66-4979-A7C5-517A829673BB}"/>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14">
    <dxf>
      <fill>
        <patternFill>
          <bgColor indexed="13"/>
        </patternFill>
      </fill>
    </dxf>
    <dxf>
      <fill>
        <patternFill>
          <bgColor indexed="10"/>
        </patternFill>
      </fill>
    </dxf>
    <dxf>
      <font>
        <condense val="0"/>
        <extend val="0"/>
        <color indexed="9"/>
      </font>
    </dxf>
    <dxf>
      <fill>
        <patternFill>
          <bgColor indexed="13"/>
        </patternFill>
      </fill>
    </dxf>
    <dxf>
      <fill>
        <patternFill>
          <bgColor indexed="10"/>
        </patternFill>
      </fill>
    </dxf>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colors>
    <mruColors>
      <color rgb="FFFF6699"/>
      <color rgb="FFFF66FF"/>
      <color rgb="FFFF00FF"/>
      <color rgb="FF66FF33"/>
      <color rgb="FFFF99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3" sqref="C3"/>
    </sheetView>
  </sheetViews>
  <sheetFormatPr defaultColWidth="8.88671875" defaultRowHeight="15" x14ac:dyDescent="0.2"/>
  <cols>
    <col min="1" max="2" width="8.88671875" style="1"/>
    <col min="3" max="3" width="75.33203125" style="1" customWidth="1"/>
    <col min="4" max="16384" width="8.88671875" style="1"/>
  </cols>
  <sheetData>
    <row r="2" spans="2:3" ht="15.75" x14ac:dyDescent="0.25">
      <c r="B2" s="43" t="s">
        <v>0</v>
      </c>
    </row>
    <row r="3" spans="2:3" x14ac:dyDescent="0.2">
      <c r="B3" s="17" t="s">
        <v>1</v>
      </c>
      <c r="C3" s="38" t="s">
        <v>144</v>
      </c>
    </row>
    <row r="4" spans="2:3" x14ac:dyDescent="0.2">
      <c r="B4" s="17" t="s">
        <v>2</v>
      </c>
      <c r="C4" s="36"/>
    </row>
    <row r="5" spans="2:3" x14ac:dyDescent="0.2">
      <c r="B5" s="17" t="s">
        <v>3</v>
      </c>
      <c r="C5" s="19"/>
    </row>
    <row r="6" spans="2:3" ht="18" customHeight="1" x14ac:dyDescent="0.2">
      <c r="B6" s="17" t="s">
        <v>4</v>
      </c>
      <c r="C6" s="41" t="s">
        <v>5</v>
      </c>
    </row>
    <row r="9" spans="2:3" ht="15.75" x14ac:dyDescent="0.25">
      <c r="B9" s="43" t="s">
        <v>6</v>
      </c>
    </row>
    <row r="10" spans="2:3" x14ac:dyDescent="0.2">
      <c r="B10" s="17" t="s">
        <v>1</v>
      </c>
      <c r="C10" s="38"/>
    </row>
    <row r="11" spans="2:3" x14ac:dyDescent="0.2">
      <c r="B11" s="17" t="s">
        <v>2</v>
      </c>
      <c r="C11" s="36"/>
    </row>
    <row r="12" spans="2:3" x14ac:dyDescent="0.2">
      <c r="B12" s="17" t="s">
        <v>3</v>
      </c>
      <c r="C12" s="19"/>
    </row>
    <row r="13" spans="2:3" x14ac:dyDescent="0.2">
      <c r="B13" s="17" t="s">
        <v>4</v>
      </c>
      <c r="C13" s="19"/>
    </row>
    <row r="14" spans="2:3" x14ac:dyDescent="0.2">
      <c r="B14" s="17"/>
      <c r="C14" s="19"/>
    </row>
    <row r="15" spans="2:3" ht="15.75" x14ac:dyDescent="0.25">
      <c r="B15" s="43" t="s">
        <v>7</v>
      </c>
    </row>
    <row r="17" spans="2:3" ht="45" x14ac:dyDescent="0.2">
      <c r="B17" s="16" t="s">
        <v>8</v>
      </c>
      <c r="C17" s="18" t="s">
        <v>9</v>
      </c>
    </row>
    <row r="18" spans="2:3" ht="60" x14ac:dyDescent="0.2">
      <c r="B18" s="16" t="s">
        <v>10</v>
      </c>
      <c r="C18" s="18" t="s">
        <v>11</v>
      </c>
    </row>
    <row r="19" spans="2:3" ht="60" x14ac:dyDescent="0.2">
      <c r="B19" s="16" t="s">
        <v>12</v>
      </c>
      <c r="C19" s="18" t="s">
        <v>13</v>
      </c>
    </row>
    <row r="20" spans="2:3" ht="48" customHeight="1" x14ac:dyDescent="0.2">
      <c r="B20" s="16" t="s">
        <v>14</v>
      </c>
      <c r="C20" s="18" t="s">
        <v>15</v>
      </c>
    </row>
    <row r="21" spans="2:3" ht="30" x14ac:dyDescent="0.2">
      <c r="B21" s="16" t="s">
        <v>16</v>
      </c>
      <c r="C21" s="18" t="s">
        <v>17</v>
      </c>
    </row>
    <row r="22" spans="2:3" ht="103.5" customHeight="1" x14ac:dyDescent="0.2">
      <c r="B22" s="16" t="s">
        <v>18</v>
      </c>
      <c r="C22" s="18" t="s">
        <v>19</v>
      </c>
    </row>
    <row r="23" spans="2:3" ht="15.75" x14ac:dyDescent="0.25">
      <c r="B23" s="43" t="s">
        <v>20</v>
      </c>
    </row>
    <row r="24" spans="2:3" x14ac:dyDescent="0.2">
      <c r="B24" s="16"/>
      <c r="C24" s="18"/>
    </row>
    <row r="25" spans="2:3" ht="58.5" customHeight="1" x14ac:dyDescent="0.2">
      <c r="B25" s="16" t="s">
        <v>8</v>
      </c>
      <c r="C25" s="35" t="s">
        <v>21</v>
      </c>
    </row>
    <row r="26" spans="2:3" ht="60" customHeight="1" x14ac:dyDescent="0.2">
      <c r="B26" s="16" t="s">
        <v>10</v>
      </c>
      <c r="C26" s="35" t="s">
        <v>22</v>
      </c>
    </row>
    <row r="27" spans="2:3" ht="60" x14ac:dyDescent="0.2">
      <c r="B27" s="16" t="s">
        <v>12</v>
      </c>
      <c r="C27" s="35" t="s">
        <v>23</v>
      </c>
    </row>
    <row r="28" spans="2:3" x14ac:dyDescent="0.2">
      <c r="C28" s="35"/>
    </row>
    <row r="29" spans="2:3" x14ac:dyDescent="0.2">
      <c r="C29" s="35"/>
    </row>
    <row r="30" spans="2:3" x14ac:dyDescent="0.2">
      <c r="C30" s="35"/>
    </row>
    <row r="31" spans="2:3" x14ac:dyDescent="0.2">
      <c r="C31" s="35"/>
    </row>
    <row r="32" spans="2:3" x14ac:dyDescent="0.2">
      <c r="C32" s="35"/>
    </row>
    <row r="33" spans="3:3" x14ac:dyDescent="0.2">
      <c r="C33" s="35"/>
    </row>
    <row r="34" spans="3:3" x14ac:dyDescent="0.2">
      <c r="C34" s="35"/>
    </row>
    <row r="35" spans="3:3" x14ac:dyDescent="0.2">
      <c r="C35" s="35"/>
    </row>
    <row r="36" spans="3:3" x14ac:dyDescent="0.2">
      <c r="C36" s="35"/>
    </row>
  </sheetData>
  <phoneticPr fontId="6"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V783"/>
  <sheetViews>
    <sheetView tabSelected="1" topLeftCell="A480" zoomScale="60" zoomScaleNormal="60" workbookViewId="0">
      <selection activeCell="A532" sqref="A532:XFD536"/>
    </sheetView>
  </sheetViews>
  <sheetFormatPr defaultColWidth="8.88671875" defaultRowHeight="15" x14ac:dyDescent="0.2"/>
  <cols>
    <col min="1" max="1" width="4.77734375" style="30" customWidth="1"/>
    <col min="2" max="2" width="4.44140625" style="30" customWidth="1"/>
    <col min="3" max="3" width="9.88671875" style="7" customWidth="1"/>
    <col min="4" max="4" width="18.109375" style="5" customWidth="1"/>
    <col min="5" max="5" width="21.44140625" style="5" customWidth="1"/>
    <col min="6" max="6" width="18.77734375" style="5" customWidth="1"/>
    <col min="7" max="7" width="12.77734375" style="5" customWidth="1"/>
    <col min="8" max="8" width="21.109375" style="5" customWidth="1"/>
    <col min="9" max="9" width="18.5546875" style="5" customWidth="1"/>
    <col min="10" max="10" width="12.21875" style="7" customWidth="1"/>
    <col min="11" max="11" width="12.21875" style="12" customWidth="1"/>
    <col min="12" max="12" width="2.77734375" style="6" customWidth="1"/>
    <col min="13" max="13" width="25.77734375" style="6" customWidth="1"/>
    <col min="14" max="18" width="12.88671875" style="7" customWidth="1"/>
    <col min="19" max="19" width="8.88671875" style="6" customWidth="1"/>
    <col min="20" max="20" width="15.88671875" style="6" customWidth="1"/>
    <col min="21" max="21" width="12" style="6" bestFit="1" customWidth="1"/>
    <col min="22" max="22" width="9.77734375" style="6" customWidth="1"/>
    <col min="23" max="16384" width="8.88671875" style="6"/>
  </cols>
  <sheetData>
    <row r="2" spans="1:22" s="20" customFormat="1" ht="18.75" x14ac:dyDescent="0.2">
      <c r="A2" s="60"/>
      <c r="B2" s="60"/>
      <c r="C2" s="22" t="s">
        <v>24</v>
      </c>
      <c r="D2" s="22"/>
      <c r="E2" s="22"/>
      <c r="F2" s="22"/>
      <c r="G2" s="22"/>
      <c r="H2" s="22"/>
      <c r="I2" s="22"/>
      <c r="J2" s="21"/>
      <c r="K2" s="23"/>
      <c r="N2" s="21"/>
      <c r="O2" s="21"/>
      <c r="P2" s="21"/>
      <c r="Q2" s="21"/>
      <c r="R2" s="21"/>
    </row>
    <row r="3" spans="1:22" s="24" customFormat="1" ht="15.75" x14ac:dyDescent="0.2">
      <c r="A3" s="62"/>
      <c r="B3" s="62"/>
      <c r="C3" s="40" t="s">
        <v>145</v>
      </c>
      <c r="D3" s="40"/>
      <c r="E3" s="40"/>
      <c r="F3" s="40"/>
      <c r="G3" s="40"/>
      <c r="H3" s="34"/>
      <c r="I3" s="34"/>
      <c r="J3" s="45"/>
      <c r="K3" s="45"/>
      <c r="L3" s="44"/>
      <c r="M3" s="27" t="s">
        <v>25</v>
      </c>
      <c r="N3" s="46">
        <v>2022</v>
      </c>
      <c r="O3" s="46">
        <v>2029</v>
      </c>
      <c r="P3" s="47"/>
      <c r="Q3" s="47"/>
      <c r="R3" s="47"/>
      <c r="S3" s="44"/>
      <c r="T3" s="44"/>
      <c r="U3" s="44"/>
      <c r="V3" s="44"/>
    </row>
    <row r="4" spans="1:22" s="24" customFormat="1" ht="15" customHeight="1" x14ac:dyDescent="0.2">
      <c r="A4" s="62"/>
      <c r="B4" s="62"/>
      <c r="C4" s="308" t="s">
        <v>26</v>
      </c>
      <c r="D4" s="308"/>
      <c r="E4" s="308"/>
      <c r="F4" s="308"/>
      <c r="G4" s="308"/>
      <c r="H4" s="44"/>
      <c r="I4" s="44"/>
      <c r="J4" s="44"/>
      <c r="K4" s="44"/>
      <c r="L4" s="44"/>
      <c r="M4" s="25" t="s">
        <v>27</v>
      </c>
      <c r="N4" s="26">
        <v>81</v>
      </c>
      <c r="O4" s="26">
        <v>81</v>
      </c>
      <c r="P4" s="47"/>
      <c r="Q4" s="47"/>
      <c r="R4" s="47"/>
      <c r="S4" s="44"/>
      <c r="T4" s="44"/>
      <c r="U4" s="44"/>
      <c r="V4" s="44"/>
    </row>
    <row r="5" spans="1:22" s="24" customFormat="1" ht="15" customHeight="1" x14ac:dyDescent="0.2">
      <c r="A5" s="62"/>
      <c r="B5" s="62"/>
      <c r="C5" s="308"/>
      <c r="D5" s="308"/>
      <c r="E5" s="308"/>
      <c r="F5" s="308"/>
      <c r="G5" s="308"/>
      <c r="H5" s="33"/>
      <c r="I5" s="33"/>
      <c r="J5" s="26"/>
      <c r="K5" s="26"/>
      <c r="L5" s="44"/>
      <c r="M5" s="25" t="s">
        <v>28</v>
      </c>
      <c r="N5" s="26">
        <f>SUM(J20:J617)</f>
        <v>876454</v>
      </c>
      <c r="O5" s="26">
        <f>SUM(K20:K617)</f>
        <v>964825</v>
      </c>
      <c r="P5" s="47"/>
      <c r="Q5" s="271">
        <f>SUM(Q14:Q94)</f>
        <v>964825</v>
      </c>
      <c r="R5" s="47"/>
      <c r="S5" s="44"/>
      <c r="T5" s="44"/>
      <c r="U5" s="44"/>
      <c r="V5" s="44"/>
    </row>
    <row r="6" spans="1:22" s="24" customFormat="1" ht="15.75" customHeight="1" x14ac:dyDescent="0.2">
      <c r="A6" s="62"/>
      <c r="B6" s="62"/>
      <c r="C6" s="308"/>
      <c r="D6" s="308"/>
      <c r="E6" s="308"/>
      <c r="F6" s="308"/>
      <c r="G6" s="308"/>
      <c r="H6" s="44"/>
      <c r="I6" s="44"/>
      <c r="J6" s="44"/>
      <c r="K6" s="44"/>
      <c r="L6" s="44"/>
      <c r="M6" s="25" t="s">
        <v>29</v>
      </c>
      <c r="N6" s="26">
        <f>N5/N4</f>
        <v>10820.41975308642</v>
      </c>
      <c r="O6" s="26">
        <f>O5/O4</f>
        <v>11911.41975308642</v>
      </c>
      <c r="P6" s="47"/>
      <c r="Q6" s="47"/>
      <c r="R6" s="47"/>
      <c r="S6" s="44"/>
      <c r="T6" s="44"/>
      <c r="U6" s="44"/>
      <c r="V6" s="44"/>
    </row>
    <row r="7" spans="1:22" s="24" customFormat="1" ht="15.75" customHeight="1" x14ac:dyDescent="0.2">
      <c r="A7" s="62"/>
      <c r="B7" s="62"/>
      <c r="C7" s="48"/>
      <c r="D7" s="48"/>
      <c r="E7" s="48"/>
      <c r="F7" s="48"/>
      <c r="G7" s="48"/>
      <c r="H7" s="44"/>
      <c r="I7" s="44"/>
      <c r="J7" s="44"/>
      <c r="K7" s="44"/>
      <c r="L7" s="44"/>
      <c r="M7" s="33"/>
      <c r="N7" s="26"/>
      <c r="O7" s="26"/>
      <c r="P7" s="47"/>
      <c r="Q7" s="47"/>
      <c r="R7" s="47"/>
      <c r="S7" s="44"/>
      <c r="T7" s="44"/>
      <c r="U7" s="44"/>
      <c r="V7" s="44"/>
    </row>
    <row r="8" spans="1:22" s="24" customFormat="1" ht="15.75" customHeight="1" x14ac:dyDescent="0.2">
      <c r="A8" s="62"/>
      <c r="B8" s="62"/>
      <c r="C8" s="312" t="s">
        <v>30</v>
      </c>
      <c r="D8" s="312"/>
      <c r="E8" s="312"/>
      <c r="F8" s="312"/>
      <c r="G8" s="312"/>
      <c r="H8" s="44"/>
      <c r="I8" s="44"/>
      <c r="J8" s="44"/>
      <c r="K8" s="44"/>
      <c r="L8" s="44"/>
      <c r="M8" s="33"/>
      <c r="N8" s="26"/>
      <c r="O8" s="26"/>
      <c r="P8" s="47"/>
      <c r="Q8" s="47"/>
      <c r="R8" s="37" t="s">
        <v>31</v>
      </c>
      <c r="S8" s="44"/>
      <c r="T8" s="44"/>
      <c r="U8" s="44"/>
      <c r="V8" s="44"/>
    </row>
    <row r="9" spans="1:22" x14ac:dyDescent="0.2">
      <c r="N9" s="6"/>
      <c r="O9" s="6"/>
    </row>
    <row r="10" spans="1:22" ht="51" customHeight="1" x14ac:dyDescent="0.2">
      <c r="C10" s="61" t="s">
        <v>32</v>
      </c>
      <c r="D10" s="15" t="s">
        <v>33</v>
      </c>
      <c r="E10" s="15" t="s">
        <v>34</v>
      </c>
      <c r="F10" s="15" t="s">
        <v>35</v>
      </c>
      <c r="G10" s="15" t="s">
        <v>36</v>
      </c>
      <c r="H10" s="15" t="s">
        <v>37</v>
      </c>
      <c r="I10" s="15"/>
      <c r="J10" s="15" t="s">
        <v>38</v>
      </c>
      <c r="K10" s="15" t="s">
        <v>39</v>
      </c>
      <c r="L10" s="31"/>
      <c r="M10" s="15" t="s">
        <v>40</v>
      </c>
      <c r="N10" s="32" t="s">
        <v>41</v>
      </c>
      <c r="O10" s="309" t="s">
        <v>42</v>
      </c>
      <c r="P10" s="310"/>
      <c r="Q10" s="310"/>
      <c r="R10" s="311"/>
    </row>
    <row r="11" spans="1:22" ht="15.75" thickBot="1" x14ac:dyDescent="0.25"/>
    <row r="12" spans="1:22" s="4" customFormat="1" ht="48" thickBot="1" x14ac:dyDescent="0.25">
      <c r="A12" s="56"/>
      <c r="B12" s="56"/>
      <c r="C12" s="59" t="s">
        <v>43</v>
      </c>
      <c r="D12" s="50" t="s">
        <v>44</v>
      </c>
      <c r="E12" s="50" t="s">
        <v>45</v>
      </c>
      <c r="F12" s="50" t="s">
        <v>46</v>
      </c>
      <c r="G12" s="50" t="s">
        <v>47</v>
      </c>
      <c r="H12" s="50" t="s">
        <v>48</v>
      </c>
      <c r="I12" s="50" t="s">
        <v>49</v>
      </c>
      <c r="J12" s="42" t="s">
        <v>50</v>
      </c>
      <c r="K12" s="42" t="s">
        <v>51</v>
      </c>
      <c r="L12" s="49"/>
      <c r="M12" s="51" t="s">
        <v>52</v>
      </c>
      <c r="N12" s="42" t="s">
        <v>53</v>
      </c>
      <c r="O12" s="52" t="s">
        <v>50</v>
      </c>
      <c r="P12" s="42" t="s">
        <v>54</v>
      </c>
      <c r="Q12" s="52" t="s">
        <v>970</v>
      </c>
      <c r="R12" s="42" t="s">
        <v>971</v>
      </c>
      <c r="S12" s="49"/>
      <c r="T12" s="49"/>
      <c r="U12" s="49"/>
      <c r="V12" s="49"/>
    </row>
    <row r="13" spans="1:22" s="4" customFormat="1" ht="16.5" thickBot="1" x14ac:dyDescent="0.25">
      <c r="A13" s="56"/>
      <c r="B13" s="56"/>
      <c r="C13" s="53"/>
      <c r="D13" s="54"/>
      <c r="E13" s="54"/>
      <c r="F13" s="54"/>
      <c r="G13" s="54"/>
      <c r="H13" s="54"/>
      <c r="I13" s="54"/>
      <c r="J13" s="53"/>
      <c r="K13" s="55"/>
      <c r="L13" s="49"/>
      <c r="M13" s="63"/>
      <c r="N13" s="64"/>
      <c r="O13" s="64"/>
      <c r="P13" s="64"/>
      <c r="Q13" s="64"/>
      <c r="R13" s="64"/>
      <c r="S13" s="49"/>
      <c r="T13" s="49"/>
      <c r="U13" s="49"/>
      <c r="V13" s="49"/>
    </row>
    <row r="14" spans="1:22" s="4" customFormat="1" ht="19.149999999999999" customHeight="1" x14ac:dyDescent="0.2">
      <c r="A14" s="56"/>
      <c r="B14" s="56"/>
      <c r="C14" s="28" t="s">
        <v>55</v>
      </c>
      <c r="D14" s="29" t="s">
        <v>56</v>
      </c>
      <c r="E14" s="29" t="s">
        <v>57</v>
      </c>
      <c r="F14" s="29"/>
      <c r="G14" s="29" t="s">
        <v>58</v>
      </c>
      <c r="H14" s="29" t="s">
        <v>59</v>
      </c>
      <c r="I14" s="29"/>
      <c r="J14" s="28">
        <v>480</v>
      </c>
      <c r="K14" s="28">
        <v>502</v>
      </c>
      <c r="L14" s="57"/>
      <c r="M14" s="65" t="s">
        <v>148</v>
      </c>
      <c r="N14" s="168">
        <v>1</v>
      </c>
      <c r="O14" s="169">
        <f>IF(M14="",0,(SUMIF($I$13:$I$788,M14,$J$13:$J$788)))</f>
        <v>10248</v>
      </c>
      <c r="P14" s="170">
        <f>IF(M14="",-1,(-($N$6-(O14/N14))/$N$6))</f>
        <v>-5.2901806597950428E-2</v>
      </c>
      <c r="Q14" s="169">
        <f>IF(M14="",0,(SUMIF($I$12:$I$788,M14,$K$12:$K$788)))</f>
        <v>11821</v>
      </c>
      <c r="R14" s="170">
        <f t="shared" ref="R14:R22" si="0">IF(M14="",-1,(-($O$6-(Q14/N14))/$O$6))</f>
        <v>-7.5910139144404892E-3</v>
      </c>
      <c r="S14" s="318" t="s">
        <v>232</v>
      </c>
      <c r="T14" s="49"/>
      <c r="U14" s="49"/>
      <c r="V14" s="49"/>
    </row>
    <row r="15" spans="1:22" s="4" customFormat="1" ht="19.149999999999999" customHeight="1" x14ac:dyDescent="0.2">
      <c r="A15" s="56"/>
      <c r="B15" s="56"/>
      <c r="C15" s="28" t="s">
        <v>60</v>
      </c>
      <c r="D15" s="29" t="s">
        <v>61</v>
      </c>
      <c r="E15" s="29" t="s">
        <v>62</v>
      </c>
      <c r="F15" s="29"/>
      <c r="G15" s="29" t="s">
        <v>58</v>
      </c>
      <c r="H15" s="29" t="s">
        <v>59</v>
      </c>
      <c r="I15" s="29"/>
      <c r="J15" s="28">
        <v>67</v>
      </c>
      <c r="K15" s="28">
        <v>68</v>
      </c>
      <c r="L15" s="57"/>
      <c r="M15" s="66" t="s">
        <v>151</v>
      </c>
      <c r="N15" s="206">
        <v>1</v>
      </c>
      <c r="O15" s="207">
        <f>IF(M15="",0,(SUMIF($I$13:$I$788,M15,$J$13:$J$788)))</f>
        <v>10815</v>
      </c>
      <c r="P15" s="208">
        <f t="shared" ref="P15:P22" si="1">IF(M15="",-1,(-($N$6-(O15/N15))/$N$6))</f>
        <v>-5.008819630009624E-4</v>
      </c>
      <c r="Q15" s="207">
        <f>IF(M15="",0,(SUMIF($I$12:$I$788,M15,$K$12:$K$788)))</f>
        <v>11517</v>
      </c>
      <c r="R15" s="208">
        <f t="shared" si="0"/>
        <v>-3.3112740652449971E-2</v>
      </c>
      <c r="S15" s="319"/>
      <c r="T15" s="49"/>
      <c r="U15" s="49"/>
      <c r="V15" s="252"/>
    </row>
    <row r="16" spans="1:22" s="4" customFormat="1" ht="19.149999999999999" customHeight="1" x14ac:dyDescent="0.2">
      <c r="A16" s="56"/>
      <c r="B16" s="56"/>
      <c r="C16" s="28" t="s">
        <v>63</v>
      </c>
      <c r="D16" s="29" t="s">
        <v>64</v>
      </c>
      <c r="E16" s="29" t="s">
        <v>65</v>
      </c>
      <c r="F16" s="29"/>
      <c r="G16" s="29"/>
      <c r="H16" s="29" t="s">
        <v>59</v>
      </c>
      <c r="I16" s="29"/>
      <c r="J16" s="28">
        <v>893</v>
      </c>
      <c r="K16" s="28">
        <v>897</v>
      </c>
      <c r="L16" s="57"/>
      <c r="M16" s="66" t="s">
        <v>154</v>
      </c>
      <c r="N16" s="206">
        <v>1</v>
      </c>
      <c r="O16" s="207">
        <f>IF(M16="",0,(SUMIF($I$13:$I$788,M16,$J$13:$J$788)))</f>
        <v>11972</v>
      </c>
      <c r="P16" s="208">
        <f t="shared" si="1"/>
        <v>0.10642657800637563</v>
      </c>
      <c r="Q16" s="207">
        <f>IF(M16="",0,(SUMIF($I$12:$I$788,M16,$K$12:$K$788)))</f>
        <v>12330</v>
      </c>
      <c r="R16" s="208">
        <f t="shared" si="0"/>
        <v>3.5141087762029337E-2</v>
      </c>
      <c r="S16" s="319"/>
      <c r="T16" s="49"/>
      <c r="U16" s="49"/>
      <c r="V16" s="252"/>
    </row>
    <row r="17" spans="1:22" s="4" customFormat="1" ht="39.75" customHeight="1" x14ac:dyDescent="0.2">
      <c r="A17" s="56"/>
      <c r="B17" s="56"/>
      <c r="C17" s="28" t="s">
        <v>66</v>
      </c>
      <c r="D17" s="29" t="s">
        <v>67</v>
      </c>
      <c r="E17" s="29" t="s">
        <v>68</v>
      </c>
      <c r="F17" s="29" t="s">
        <v>69</v>
      </c>
      <c r="G17" s="29"/>
      <c r="H17" s="29" t="s">
        <v>59</v>
      </c>
      <c r="I17" s="29"/>
      <c r="J17" s="28">
        <v>759</v>
      </c>
      <c r="K17" s="28">
        <v>780</v>
      </c>
      <c r="L17" s="57"/>
      <c r="M17" s="66" t="s">
        <v>157</v>
      </c>
      <c r="N17" s="206">
        <v>1</v>
      </c>
      <c r="O17" s="207">
        <f>IF(M17="",0,(SUMIF($I$13:$I$788,M17,$J$13:$J$788)))</f>
        <v>12350</v>
      </c>
      <c r="P17" s="208">
        <f t="shared" si="1"/>
        <v>0.14136052776300861</v>
      </c>
      <c r="Q17" s="207">
        <f>IF(M17="",0,(SUMIF($I$12:$I$788,M17,$K$12:$K$788)))</f>
        <v>13060</v>
      </c>
      <c r="R17" s="208">
        <f t="shared" si="0"/>
        <v>9.6426813152644217E-2</v>
      </c>
      <c r="S17" s="319"/>
      <c r="T17" s="49"/>
      <c r="U17" s="49"/>
      <c r="V17" s="252"/>
    </row>
    <row r="18" spans="1:22" s="4" customFormat="1" ht="19.149999999999999" customHeight="1" x14ac:dyDescent="0.2">
      <c r="A18" s="56"/>
      <c r="B18" s="56"/>
      <c r="C18" s="28" t="s">
        <v>70</v>
      </c>
      <c r="D18" s="29" t="s">
        <v>71</v>
      </c>
      <c r="E18" s="29" t="s">
        <v>68</v>
      </c>
      <c r="F18" s="29" t="s">
        <v>72</v>
      </c>
      <c r="G18" s="29"/>
      <c r="H18" s="29" t="s">
        <v>59</v>
      </c>
      <c r="I18" s="29"/>
      <c r="J18" s="28">
        <v>803</v>
      </c>
      <c r="K18" s="28">
        <v>824</v>
      </c>
      <c r="L18" s="57"/>
      <c r="M18" s="66" t="s">
        <v>171</v>
      </c>
      <c r="N18" s="206">
        <v>1</v>
      </c>
      <c r="O18" s="207">
        <f>IF(M18="",0,(SUMIF($I$13:$I$788,M18,$J$13:$J$788)))</f>
        <v>10174</v>
      </c>
      <c r="P18" s="208">
        <f>IF(M18="",-1,(-($N$6-(O18/N18))/$N$6))</f>
        <v>-5.9740727978878576E-2</v>
      </c>
      <c r="Q18" s="207">
        <f>IF(M18="",0,(SUMIF($I$12:$I$788,M18,$K$12:$K$788)))</f>
        <v>10662</v>
      </c>
      <c r="R18" s="208">
        <f t="shared" si="0"/>
        <v>-0.10489259710310164</v>
      </c>
      <c r="S18" s="319"/>
      <c r="T18" s="49"/>
      <c r="U18" s="49"/>
      <c r="V18" s="252"/>
    </row>
    <row r="19" spans="1:22" s="4" customFormat="1" ht="19.149999999999999" customHeight="1" thickBot="1" x14ac:dyDescent="0.25">
      <c r="A19" s="56"/>
      <c r="B19" s="56"/>
      <c r="C19" s="69"/>
      <c r="D19" s="70"/>
      <c r="E19" s="70"/>
      <c r="F19" s="70"/>
      <c r="G19" s="70"/>
      <c r="H19" s="70"/>
      <c r="I19" s="70"/>
      <c r="J19" s="69"/>
      <c r="K19" s="71"/>
      <c r="L19" s="49"/>
      <c r="M19" s="66" t="s">
        <v>182</v>
      </c>
      <c r="N19" s="206">
        <v>1</v>
      </c>
      <c r="O19" s="207">
        <f>IF(M19="",0,(SUMIF($I$13:$I$788,M19,$J$13:$J$788)))</f>
        <v>10638</v>
      </c>
      <c r="P19" s="208">
        <f t="shared" ref="P19:P21" si="2">IF(M19="",-1,(-($N$6-(O19/N19))/$N$6))</f>
        <v>-1.6858842563329101E-2</v>
      </c>
      <c r="Q19" s="207">
        <f>IF(M19="",0,(SUMIF($I$12:$I$788,M19,$K$12:$K$788)))</f>
        <v>11213</v>
      </c>
      <c r="R19" s="208">
        <f t="shared" si="0"/>
        <v>-5.8634467390459452E-2</v>
      </c>
      <c r="S19" s="319"/>
      <c r="T19" s="78"/>
      <c r="U19" s="253"/>
      <c r="V19" s="254"/>
    </row>
    <row r="20" spans="1:22" ht="15.75" customHeight="1" x14ac:dyDescent="0.25">
      <c r="A20" s="316" t="s">
        <v>232</v>
      </c>
      <c r="B20" s="72">
        <v>1</v>
      </c>
      <c r="C20" s="83" t="s">
        <v>75</v>
      </c>
      <c r="D20" s="85" t="s">
        <v>146</v>
      </c>
      <c r="E20" s="85" t="s">
        <v>143</v>
      </c>
      <c r="F20" s="85" t="s">
        <v>143</v>
      </c>
      <c r="G20" s="85" t="s">
        <v>143</v>
      </c>
      <c r="H20" s="85" t="s">
        <v>147</v>
      </c>
      <c r="I20" s="85" t="s">
        <v>148</v>
      </c>
      <c r="J20" s="87">
        <v>4236</v>
      </c>
      <c r="K20" s="89">
        <v>4821</v>
      </c>
      <c r="M20" s="66" t="s">
        <v>122</v>
      </c>
      <c r="N20" s="206">
        <v>1</v>
      </c>
      <c r="O20" s="207">
        <f>IF(M20="",0,(SUMIF($I$13:$I$788,M20,$J$13:$J$788)))</f>
        <v>11695</v>
      </c>
      <c r="P20" s="208">
        <f t="shared" si="2"/>
        <v>8.0826831756144593E-2</v>
      </c>
      <c r="Q20" s="207">
        <f>IF(M20="",0,(SUMIF($I$12:$I$788,M20,$K$12:$K$788)))</f>
        <v>12197</v>
      </c>
      <c r="R20" s="208">
        <f t="shared" si="0"/>
        <v>2.3975332314150187E-2</v>
      </c>
      <c r="S20" s="319"/>
      <c r="T20" s="184"/>
      <c r="V20" s="255"/>
    </row>
    <row r="21" spans="1:22" ht="15.75" x14ac:dyDescent="0.25">
      <c r="A21" s="317"/>
      <c r="B21" s="67">
        <v>2</v>
      </c>
      <c r="C21" s="83" t="s">
        <v>76</v>
      </c>
      <c r="D21" s="85" t="s">
        <v>149</v>
      </c>
      <c r="E21" s="85" t="s">
        <v>143</v>
      </c>
      <c r="F21" s="85" t="s">
        <v>143</v>
      </c>
      <c r="G21" s="85" t="s">
        <v>143</v>
      </c>
      <c r="H21" s="85" t="s">
        <v>147</v>
      </c>
      <c r="I21" s="85" t="s">
        <v>148</v>
      </c>
      <c r="J21" s="87">
        <v>936</v>
      </c>
      <c r="K21" s="89">
        <v>1322</v>
      </c>
      <c r="M21" s="66" t="s">
        <v>195</v>
      </c>
      <c r="N21" s="206">
        <v>1</v>
      </c>
      <c r="O21" s="207">
        <f>IF(M21="",0,(SUMIF($I$13:$I$788,M21,$J$13:$J$788)))</f>
        <v>11237</v>
      </c>
      <c r="P21" s="208">
        <f t="shared" si="2"/>
        <v>3.8499453479589295E-2</v>
      </c>
      <c r="Q21" s="207">
        <f>IF(M21="",0,(SUMIF($I$12:$I$788,M21,$K$12:$K$788)))</f>
        <v>12213</v>
      </c>
      <c r="R21" s="208">
        <f t="shared" si="0"/>
        <v>2.5318581089834896E-2</v>
      </c>
      <c r="S21" s="319"/>
      <c r="T21" s="184"/>
      <c r="V21" s="255"/>
    </row>
    <row r="22" spans="1:22" ht="16.5" thickBot="1" x14ac:dyDescent="0.3">
      <c r="A22" s="317"/>
      <c r="B22" s="67">
        <v>3</v>
      </c>
      <c r="C22" s="83" t="s">
        <v>77</v>
      </c>
      <c r="D22" s="85" t="s">
        <v>150</v>
      </c>
      <c r="E22" s="85" t="s">
        <v>143</v>
      </c>
      <c r="F22" s="85" t="s">
        <v>143</v>
      </c>
      <c r="G22" s="85" t="s">
        <v>143</v>
      </c>
      <c r="H22" s="85" t="s">
        <v>147</v>
      </c>
      <c r="I22" s="85" t="s">
        <v>151</v>
      </c>
      <c r="J22" s="88">
        <v>1485</v>
      </c>
      <c r="K22" s="89">
        <v>1506</v>
      </c>
      <c r="M22" s="259" t="s">
        <v>212</v>
      </c>
      <c r="N22" s="171">
        <v>1</v>
      </c>
      <c r="O22" s="172">
        <f>IF(M22="",0,(SUMIF($I$13:$I$788,M22,$J$13:$J$788)))</f>
        <v>11691</v>
      </c>
      <c r="P22" s="173">
        <f t="shared" si="1"/>
        <v>8.0457160330148478E-2</v>
      </c>
      <c r="Q22" s="172">
        <f>IF(M22="",0,(SUMIF($I$12:$I$788,M22,$K$12:$K$788)))</f>
        <v>13160</v>
      </c>
      <c r="R22" s="173">
        <f t="shared" si="0"/>
        <v>0.10482211800067365</v>
      </c>
      <c r="S22" s="320"/>
      <c r="T22" s="205"/>
      <c r="V22" s="255"/>
    </row>
    <row r="23" spans="1:22" ht="32.25" customHeight="1" x14ac:dyDescent="0.25">
      <c r="A23" s="317"/>
      <c r="B23" s="67">
        <v>4</v>
      </c>
      <c r="C23" s="83" t="s">
        <v>79</v>
      </c>
      <c r="D23" s="85" t="s">
        <v>152</v>
      </c>
      <c r="E23" s="85" t="s">
        <v>143</v>
      </c>
      <c r="F23" s="85" t="s">
        <v>143</v>
      </c>
      <c r="G23" s="85" t="s">
        <v>143</v>
      </c>
      <c r="H23" s="85" t="s">
        <v>153</v>
      </c>
      <c r="I23" s="85" t="s">
        <v>154</v>
      </c>
      <c r="J23" s="88">
        <v>1925</v>
      </c>
      <c r="K23" s="89">
        <v>1965</v>
      </c>
      <c r="M23" s="209" t="s">
        <v>234</v>
      </c>
      <c r="N23" s="99">
        <v>1</v>
      </c>
      <c r="O23" s="100">
        <f>IF(M23="",0,(SUMIF($I$13:$I$788,M23,$J$13:$J$788)))</f>
        <v>11779</v>
      </c>
      <c r="P23" s="101">
        <f>IF(M23="",-1,(-($N$6-(O23/N23))/$N$6))</f>
        <v>8.8589931702063029E-2</v>
      </c>
      <c r="Q23" s="100">
        <f>IF(M23="",0,(SUMIF($I$12:$I$788,M23,$K$12:$K$788)))</f>
        <v>12827</v>
      </c>
      <c r="R23" s="101">
        <f t="shared" ref="R23:R43" si="3">IF(M23="",-1,(-($O$6-(Q23/N23))/$O$6))</f>
        <v>7.6865752856735622E-2</v>
      </c>
      <c r="S23" s="322" t="s">
        <v>251</v>
      </c>
      <c r="T23" s="184"/>
      <c r="V23" s="154"/>
    </row>
    <row r="24" spans="1:22" ht="15.75" x14ac:dyDescent="0.25">
      <c r="A24" s="317"/>
      <c r="B24" s="67">
        <v>5</v>
      </c>
      <c r="C24" s="83" t="s">
        <v>80</v>
      </c>
      <c r="D24" s="85" t="s">
        <v>155</v>
      </c>
      <c r="E24" s="85" t="s">
        <v>143</v>
      </c>
      <c r="F24" s="85" t="s">
        <v>143</v>
      </c>
      <c r="G24" s="85" t="s">
        <v>143</v>
      </c>
      <c r="H24" s="85" t="s">
        <v>153</v>
      </c>
      <c r="I24" s="85" t="s">
        <v>154</v>
      </c>
      <c r="J24" s="88">
        <v>2377</v>
      </c>
      <c r="K24" s="89">
        <v>2398</v>
      </c>
      <c r="M24" s="209" t="s">
        <v>239</v>
      </c>
      <c r="N24" s="210">
        <v>1</v>
      </c>
      <c r="O24" s="211">
        <f>IF(M24="",0,(SUMIF($I$13:$I$788,M24,$J$13:$J$788)))</f>
        <v>11728</v>
      </c>
      <c r="P24" s="212">
        <f t="shared" ref="P24:P43" si="4">IF(M24="",-1,(-($N$6-(O24/N24))/$N$6))</f>
        <v>8.3876621020612552E-2</v>
      </c>
      <c r="Q24" s="211">
        <f>IF(M24="",0,(SUMIF($I$12:$I$788,M24,$K$12:$K$788)))</f>
        <v>13015</v>
      </c>
      <c r="R24" s="212">
        <f t="shared" si="3"/>
        <v>9.2648925971030971E-2</v>
      </c>
      <c r="S24" s="323"/>
      <c r="T24" s="184"/>
      <c r="V24" s="154"/>
    </row>
    <row r="25" spans="1:22" ht="15.75" x14ac:dyDescent="0.25">
      <c r="A25" s="317"/>
      <c r="B25" s="67">
        <v>6</v>
      </c>
      <c r="C25" s="83" t="s">
        <v>81</v>
      </c>
      <c r="D25" s="85" t="s">
        <v>156</v>
      </c>
      <c r="E25" s="85" t="s">
        <v>143</v>
      </c>
      <c r="F25" s="85" t="s">
        <v>143</v>
      </c>
      <c r="G25" s="85" t="s">
        <v>143</v>
      </c>
      <c r="H25" s="85" t="s">
        <v>153</v>
      </c>
      <c r="I25" s="85" t="s">
        <v>157</v>
      </c>
      <c r="J25" s="88">
        <v>979</v>
      </c>
      <c r="K25" s="89">
        <v>986</v>
      </c>
      <c r="M25" s="76" t="s">
        <v>242</v>
      </c>
      <c r="N25" s="210">
        <v>1</v>
      </c>
      <c r="O25" s="211">
        <f>IF(M25="",0,(SUMIF($I$13:$I$788,M25,$J$13:$J$788)))</f>
        <v>10803</v>
      </c>
      <c r="P25" s="212">
        <f t="shared" si="4"/>
        <v>-1.6098962409893107E-3</v>
      </c>
      <c r="Q25" s="211">
        <f>IF(M25="",0,(SUMIF($I$12:$I$788,M25,$K$12:$K$788)))</f>
        <v>11620</v>
      </c>
      <c r="R25" s="212">
        <f t="shared" si="3"/>
        <v>-2.4465576658979655E-2</v>
      </c>
      <c r="S25" s="323"/>
      <c r="T25" s="184"/>
      <c r="V25" s="154"/>
    </row>
    <row r="26" spans="1:22" ht="15.75" x14ac:dyDescent="0.25">
      <c r="A26" s="317"/>
      <c r="B26" s="67">
        <v>7</v>
      </c>
      <c r="C26" s="83" t="s">
        <v>83</v>
      </c>
      <c r="D26" s="85" t="s">
        <v>158</v>
      </c>
      <c r="E26" s="85" t="s">
        <v>143</v>
      </c>
      <c r="F26" s="85" t="s">
        <v>143</v>
      </c>
      <c r="G26" s="85" t="s">
        <v>143</v>
      </c>
      <c r="H26" s="85" t="s">
        <v>159</v>
      </c>
      <c r="I26" s="85" t="s">
        <v>154</v>
      </c>
      <c r="J26" s="88">
        <v>3848</v>
      </c>
      <c r="K26" s="89">
        <v>4042</v>
      </c>
      <c r="M26" s="76" t="s">
        <v>244</v>
      </c>
      <c r="N26" s="210">
        <v>1</v>
      </c>
      <c r="O26" s="211">
        <f>IF(M26="",0,(SUMIF($I$13:$I$788,M26,$J$13:$J$788)))</f>
        <v>12157</v>
      </c>
      <c r="P26" s="212">
        <f t="shared" si="4"/>
        <v>0.123523881458696</v>
      </c>
      <c r="Q26" s="211">
        <f>IF(M26="",0,(SUMIF($I$12:$I$788,M26,$K$12:$K$788)))</f>
        <v>13037</v>
      </c>
      <c r="R26" s="212">
        <f t="shared" si="3"/>
        <v>9.4495893037597437E-2</v>
      </c>
      <c r="S26" s="323"/>
      <c r="T26" s="184"/>
      <c r="U26" s="256"/>
      <c r="V26" s="154"/>
    </row>
    <row r="27" spans="1:22" ht="16.5" thickBot="1" x14ac:dyDescent="0.3">
      <c r="A27" s="317"/>
      <c r="B27" s="67">
        <v>8</v>
      </c>
      <c r="C27" s="83" t="s">
        <v>84</v>
      </c>
      <c r="D27" s="85" t="s">
        <v>160</v>
      </c>
      <c r="E27" s="85" t="s">
        <v>143</v>
      </c>
      <c r="F27" s="85" t="s">
        <v>143</v>
      </c>
      <c r="G27" s="85" t="s">
        <v>143</v>
      </c>
      <c r="H27" s="85" t="s">
        <v>159</v>
      </c>
      <c r="I27" s="85" t="s">
        <v>154</v>
      </c>
      <c r="J27" s="88">
        <v>947</v>
      </c>
      <c r="K27" s="89">
        <v>977</v>
      </c>
      <c r="M27" s="213" t="s">
        <v>247</v>
      </c>
      <c r="N27" s="109">
        <v>1</v>
      </c>
      <c r="O27" s="110">
        <f>IF(M27="",0,(SUMIF($I$13:$I$788,M27,$J$13:$J$788)))</f>
        <v>11560</v>
      </c>
      <c r="P27" s="212">
        <f t="shared" si="4"/>
        <v>6.8350421128775665E-2</v>
      </c>
      <c r="Q27" s="211">
        <f>IF(M27="",0,(SUMIF($I$12:$I$788,M27,$K$12:$K$788)))</f>
        <v>12810</v>
      </c>
      <c r="R27" s="212">
        <f t="shared" si="3"/>
        <v>7.5438551032570619E-2</v>
      </c>
      <c r="S27" s="324"/>
      <c r="T27" s="79"/>
      <c r="U27" s="253"/>
      <c r="V27" s="154"/>
    </row>
    <row r="28" spans="1:22" ht="15.75" customHeight="1" x14ac:dyDescent="0.25">
      <c r="A28" s="317"/>
      <c r="B28" s="67">
        <v>9</v>
      </c>
      <c r="C28" s="83" t="s">
        <v>85</v>
      </c>
      <c r="D28" s="85" t="s">
        <v>161</v>
      </c>
      <c r="E28" s="85" t="s">
        <v>143</v>
      </c>
      <c r="F28" s="85" t="s">
        <v>143</v>
      </c>
      <c r="G28" s="85" t="s">
        <v>143</v>
      </c>
      <c r="H28" s="85" t="s">
        <v>159</v>
      </c>
      <c r="I28" s="85" t="s">
        <v>148</v>
      </c>
      <c r="J28" s="88">
        <v>1794</v>
      </c>
      <c r="K28" s="89">
        <v>1862</v>
      </c>
      <c r="M28" s="260" t="s">
        <v>254</v>
      </c>
      <c r="N28" s="244">
        <v>1</v>
      </c>
      <c r="O28" s="107">
        <f>IF(M28="",0,(SUMIF($I$13:$I$788,M28,$J$13:$J$788)))</f>
        <v>10758</v>
      </c>
      <c r="P28" s="108">
        <f t="shared" si="4"/>
        <v>-5.7686997834456178E-3</v>
      </c>
      <c r="Q28" s="107">
        <f>IF(M28="",0,(SUMIF($I$12:$I$788,M28,$K$12:$K$788)))</f>
        <v>12425</v>
      </c>
      <c r="R28" s="245">
        <f t="shared" si="3"/>
        <v>4.3116627367657298E-2</v>
      </c>
      <c r="S28" s="314" t="s">
        <v>360</v>
      </c>
      <c r="V28" s="154"/>
    </row>
    <row r="29" spans="1:22" ht="45" x14ac:dyDescent="0.25">
      <c r="A29" s="317"/>
      <c r="B29" s="67">
        <v>10</v>
      </c>
      <c r="C29" s="83" t="s">
        <v>87</v>
      </c>
      <c r="D29" s="86" t="s">
        <v>162</v>
      </c>
      <c r="E29" s="85" t="s">
        <v>143</v>
      </c>
      <c r="F29" s="85" t="s">
        <v>143</v>
      </c>
      <c r="G29" s="85" t="s">
        <v>143</v>
      </c>
      <c r="H29" s="86" t="s">
        <v>163</v>
      </c>
      <c r="I29" s="85" t="s">
        <v>154</v>
      </c>
      <c r="J29" s="88">
        <v>1426</v>
      </c>
      <c r="K29" s="89">
        <v>1430</v>
      </c>
      <c r="M29" s="216" t="s">
        <v>258</v>
      </c>
      <c r="N29" s="217">
        <v>1</v>
      </c>
      <c r="O29" s="215">
        <f>IF(M29="",0,(SUMIF($I$13:$I$788,M29,$J$13:$J$788)))</f>
        <v>10362</v>
      </c>
      <c r="P29" s="218">
        <f t="shared" si="4"/>
        <v>-4.2366170957061119E-2</v>
      </c>
      <c r="Q29" s="215">
        <f>IF(M29="",0,(SUMIF($I$12:$I$788,M29,$K$12:$K$788)))</f>
        <v>11650</v>
      </c>
      <c r="R29" s="246">
        <f t="shared" si="3"/>
        <v>-2.1946985204570824E-2</v>
      </c>
      <c r="S29" s="315"/>
      <c r="V29" s="154"/>
    </row>
    <row r="30" spans="1:22" ht="30" x14ac:dyDescent="0.25">
      <c r="A30" s="317"/>
      <c r="B30" s="67">
        <v>11</v>
      </c>
      <c r="C30" s="83" t="s">
        <v>88</v>
      </c>
      <c r="D30" s="86" t="s">
        <v>164</v>
      </c>
      <c r="E30" s="85" t="s">
        <v>143</v>
      </c>
      <c r="F30" s="85" t="s">
        <v>143</v>
      </c>
      <c r="G30" s="85" t="s">
        <v>143</v>
      </c>
      <c r="H30" s="86" t="s">
        <v>163</v>
      </c>
      <c r="I30" s="85" t="s">
        <v>154</v>
      </c>
      <c r="J30" s="88">
        <v>1449</v>
      </c>
      <c r="K30" s="89">
        <v>1518</v>
      </c>
      <c r="M30" s="216" t="s">
        <v>273</v>
      </c>
      <c r="N30" s="214">
        <v>1</v>
      </c>
      <c r="O30" s="215">
        <f>IF(M30="",0,(SUMIF($I$13:$I$788,M30,$J$13:$J$788)))</f>
        <v>11029</v>
      </c>
      <c r="P30" s="218">
        <f t="shared" si="4"/>
        <v>1.9276539327791251E-2</v>
      </c>
      <c r="Q30" s="215">
        <f>IF(M30="",0,(SUMIF($I$12:$I$788,M30,$K$12:$K$788)))</f>
        <v>12180</v>
      </c>
      <c r="R30" s="246">
        <f t="shared" si="3"/>
        <v>2.2548130489985184E-2</v>
      </c>
      <c r="S30" s="315"/>
      <c r="V30"/>
    </row>
    <row r="31" spans="1:22" ht="45" x14ac:dyDescent="0.25">
      <c r="A31" s="317"/>
      <c r="B31" s="67">
        <v>12</v>
      </c>
      <c r="C31" s="83" t="s">
        <v>126</v>
      </c>
      <c r="D31" s="86" t="s">
        <v>165</v>
      </c>
      <c r="E31" s="85" t="s">
        <v>143</v>
      </c>
      <c r="F31" s="85" t="s">
        <v>143</v>
      </c>
      <c r="G31" s="85" t="s">
        <v>143</v>
      </c>
      <c r="H31" s="86" t="s">
        <v>163</v>
      </c>
      <c r="I31" s="85" t="s">
        <v>157</v>
      </c>
      <c r="J31" s="88">
        <v>3353</v>
      </c>
      <c r="K31" s="89">
        <v>3434</v>
      </c>
      <c r="M31" s="216" t="s">
        <v>325</v>
      </c>
      <c r="N31" s="214">
        <v>1</v>
      </c>
      <c r="O31" s="215">
        <f>IF(M31="",0,(SUMIF($I$13:$I$788,M31,$J$13:$J$788)))</f>
        <v>11358</v>
      </c>
      <c r="P31" s="218">
        <f t="shared" si="4"/>
        <v>4.9682014115971805E-2</v>
      </c>
      <c r="Q31" s="215">
        <f>IF(M31="",0,(SUMIF($I$12:$I$788,M31,$K$12:$K$788)))</f>
        <v>12250</v>
      </c>
      <c r="R31" s="246">
        <f t="shared" si="3"/>
        <v>2.8424843883605787E-2</v>
      </c>
      <c r="S31" s="315"/>
      <c r="V31"/>
    </row>
    <row r="32" spans="1:22" ht="30" x14ac:dyDescent="0.25">
      <c r="A32" s="317"/>
      <c r="B32" s="67">
        <v>13</v>
      </c>
      <c r="C32" s="83" t="s">
        <v>127</v>
      </c>
      <c r="D32" s="86" t="s">
        <v>166</v>
      </c>
      <c r="E32" s="85" t="s">
        <v>143</v>
      </c>
      <c r="F32" s="85" t="s">
        <v>143</v>
      </c>
      <c r="G32" s="85" t="s">
        <v>143</v>
      </c>
      <c r="H32" s="86" t="s">
        <v>163</v>
      </c>
      <c r="I32" s="85" t="s">
        <v>148</v>
      </c>
      <c r="J32" s="88">
        <v>145</v>
      </c>
      <c r="K32" s="89">
        <v>152</v>
      </c>
      <c r="M32" s="216" t="s">
        <v>336</v>
      </c>
      <c r="N32" s="214">
        <v>1</v>
      </c>
      <c r="O32" s="215">
        <f>IF(M32="",0,(SUMIF($I$13:$I$788,M32,$J$13:$J$788)))</f>
        <v>12032</v>
      </c>
      <c r="P32" s="218">
        <f t="shared" si="4"/>
        <v>0.11197164939631737</v>
      </c>
      <c r="Q32" s="215">
        <f>IF(M32="",0,(SUMIF($I$12:$I$788,M32,$K$12:$K$788)))</f>
        <v>13281</v>
      </c>
      <c r="R32" s="246">
        <f t="shared" si="3"/>
        <v>0.11498043686678926</v>
      </c>
      <c r="S32" s="315"/>
      <c r="V32"/>
    </row>
    <row r="33" spans="1:22" ht="30.75" customHeight="1" thickBot="1" x14ac:dyDescent="0.3">
      <c r="A33" s="317"/>
      <c r="B33" s="67">
        <v>15</v>
      </c>
      <c r="C33" s="83" t="s">
        <v>167</v>
      </c>
      <c r="D33" s="85" t="s">
        <v>168</v>
      </c>
      <c r="E33" s="85" t="s">
        <v>168</v>
      </c>
      <c r="F33" s="85"/>
      <c r="G33" s="85"/>
      <c r="H33" s="85" t="s">
        <v>168</v>
      </c>
      <c r="I33" s="85" t="s">
        <v>157</v>
      </c>
      <c r="J33" s="88">
        <v>5509</v>
      </c>
      <c r="K33" s="89">
        <v>5809</v>
      </c>
      <c r="M33" s="247" t="s">
        <v>350</v>
      </c>
      <c r="N33" s="248">
        <v>1</v>
      </c>
      <c r="O33" s="249">
        <f>IF(M33="",0,(SUMIF($I$13:$I$788,M33,$J$13:$J$788)))</f>
        <v>12135</v>
      </c>
      <c r="P33" s="250">
        <f t="shared" si="4"/>
        <v>0.12149068861571737</v>
      </c>
      <c r="Q33" s="249">
        <f>IF(M33="",0,(SUMIF($I$12:$I$788,M33,$K$12:$K$788)))</f>
        <v>14229</v>
      </c>
      <c r="R33" s="251">
        <f t="shared" si="3"/>
        <v>0.1945679268261083</v>
      </c>
      <c r="S33" s="315"/>
      <c r="V33"/>
    </row>
    <row r="34" spans="1:22" ht="65.25" customHeight="1" x14ac:dyDescent="0.25">
      <c r="A34" s="317"/>
      <c r="B34" s="67">
        <v>16</v>
      </c>
      <c r="C34" s="83" t="s">
        <v>90</v>
      </c>
      <c r="D34" s="85" t="s">
        <v>169</v>
      </c>
      <c r="E34" s="85" t="s">
        <v>143</v>
      </c>
      <c r="F34" s="85" t="s">
        <v>143</v>
      </c>
      <c r="G34" s="85" t="s">
        <v>143</v>
      </c>
      <c r="H34" s="85" t="s">
        <v>170</v>
      </c>
      <c r="I34" s="85" t="s">
        <v>171</v>
      </c>
      <c r="J34" s="88">
        <v>3575</v>
      </c>
      <c r="K34" s="89">
        <v>3578</v>
      </c>
      <c r="M34" s="258" t="s">
        <v>363</v>
      </c>
      <c r="N34" s="219">
        <v>1</v>
      </c>
      <c r="O34" s="220">
        <f>IF(M34="",0,(SUMIF($I$13:$I$788,M34,$J$13:$J$788)))</f>
        <v>10682</v>
      </c>
      <c r="P34" s="221">
        <f t="shared" si="4"/>
        <v>-1.2792456877371825E-2</v>
      </c>
      <c r="Q34" s="220">
        <f>IF(M34="",0,(SUMIF($I$12:$I$788,M34,$K$12:$K$788)))</f>
        <v>11607</v>
      </c>
      <c r="R34" s="221">
        <f t="shared" si="3"/>
        <v>-2.5556966289223479E-2</v>
      </c>
      <c r="S34" s="303" t="s">
        <v>455</v>
      </c>
      <c r="V34"/>
    </row>
    <row r="35" spans="1:22" ht="15.75" x14ac:dyDescent="0.25">
      <c r="A35" s="317"/>
      <c r="B35" s="67">
        <v>17</v>
      </c>
      <c r="C35" s="83" t="s">
        <v>91</v>
      </c>
      <c r="D35" s="85" t="s">
        <v>172</v>
      </c>
      <c r="E35" s="85" t="s">
        <v>143</v>
      </c>
      <c r="F35" s="85" t="s">
        <v>143</v>
      </c>
      <c r="G35" s="85" t="s">
        <v>143</v>
      </c>
      <c r="H35" s="85" t="s">
        <v>170</v>
      </c>
      <c r="I35" s="85" t="s">
        <v>148</v>
      </c>
      <c r="J35" s="88">
        <v>3137</v>
      </c>
      <c r="K35" s="89">
        <v>3664</v>
      </c>
      <c r="M35" s="258" t="s">
        <v>370</v>
      </c>
      <c r="N35" s="219">
        <v>1</v>
      </c>
      <c r="O35" s="220">
        <f>IF(M35="",0,(SUMIF($I$13:$I$788,M35,$J$13:$J$788)))</f>
        <v>10162</v>
      </c>
      <c r="P35" s="221">
        <f t="shared" si="4"/>
        <v>-6.0849742256866922E-2</v>
      </c>
      <c r="Q35" s="220">
        <f>IF(M35="",0,(SUMIF($I$12:$I$788,M35,$K$12:$K$788)))</f>
        <v>11159</v>
      </c>
      <c r="R35" s="221">
        <f t="shared" si="3"/>
        <v>-6.316793200839535E-2</v>
      </c>
      <c r="S35" s="304"/>
      <c r="T35" s="79"/>
      <c r="U35" s="253"/>
      <c r="V35"/>
    </row>
    <row r="36" spans="1:22" ht="15" customHeight="1" x14ac:dyDescent="0.25">
      <c r="A36" s="317"/>
      <c r="B36" s="67">
        <v>18</v>
      </c>
      <c r="C36" s="83" t="s">
        <v>173</v>
      </c>
      <c r="D36" s="85"/>
      <c r="E36" s="85"/>
      <c r="F36" s="85"/>
      <c r="G36" s="85"/>
      <c r="H36" s="85"/>
      <c r="I36" s="85"/>
      <c r="J36" s="88">
        <v>0</v>
      </c>
      <c r="K36" s="89">
        <v>0</v>
      </c>
      <c r="M36" s="258" t="s">
        <v>372</v>
      </c>
      <c r="N36" s="219">
        <v>1</v>
      </c>
      <c r="O36" s="220">
        <f>IF(M36="",0,(SUMIF($I$13:$I$788,M36,$J$13:$J$788)))</f>
        <v>11358</v>
      </c>
      <c r="P36" s="221">
        <f t="shared" si="4"/>
        <v>4.9682014115971805E-2</v>
      </c>
      <c r="Q36" s="220">
        <f>IF(M36="",0,(SUMIF($I$12:$I$788,M36,$K$12:$K$788)))</f>
        <v>12397</v>
      </c>
      <c r="R36" s="221">
        <f t="shared" si="3"/>
        <v>4.0765942010209055E-2</v>
      </c>
      <c r="S36" s="304"/>
      <c r="T36" s="294"/>
      <c r="V36"/>
    </row>
    <row r="37" spans="1:22" ht="15.75" x14ac:dyDescent="0.25">
      <c r="A37" s="317"/>
      <c r="B37" s="67">
        <v>19</v>
      </c>
      <c r="C37" s="83" t="s">
        <v>92</v>
      </c>
      <c r="D37" s="85" t="s">
        <v>174</v>
      </c>
      <c r="E37" s="85" t="s">
        <v>143</v>
      </c>
      <c r="F37" s="85" t="s">
        <v>143</v>
      </c>
      <c r="G37" s="85" t="s">
        <v>143</v>
      </c>
      <c r="H37" s="85" t="s">
        <v>175</v>
      </c>
      <c r="I37" s="85" t="s">
        <v>171</v>
      </c>
      <c r="J37" s="88">
        <v>1983</v>
      </c>
      <c r="K37" s="89">
        <v>1997</v>
      </c>
      <c r="M37" s="258" t="s">
        <v>376</v>
      </c>
      <c r="N37" s="219">
        <v>1</v>
      </c>
      <c r="O37" s="220">
        <f>IF(M37="",0,(SUMIF($I$13:$I$788,M37,$J$13:$J$788)))</f>
        <v>10306</v>
      </c>
      <c r="P37" s="221">
        <f t="shared" si="4"/>
        <v>-4.7541570921006741E-2</v>
      </c>
      <c r="Q37" s="220">
        <f>IF(M37="",0,(SUMIF($I$12:$I$788,M37,$K$12:$K$788)))</f>
        <v>11846</v>
      </c>
      <c r="R37" s="221">
        <f t="shared" si="3"/>
        <v>-5.4921877024331307E-3</v>
      </c>
      <c r="S37" s="304"/>
      <c r="T37" s="294"/>
      <c r="V37"/>
    </row>
    <row r="38" spans="1:22" ht="15.75" x14ac:dyDescent="0.25">
      <c r="A38" s="317"/>
      <c r="B38" s="67">
        <v>20</v>
      </c>
      <c r="C38" s="83" t="s">
        <v>93</v>
      </c>
      <c r="D38" s="85" t="s">
        <v>176</v>
      </c>
      <c r="E38" s="85" t="s">
        <v>143</v>
      </c>
      <c r="F38" s="85" t="s">
        <v>143</v>
      </c>
      <c r="G38" s="85" t="s">
        <v>143</v>
      </c>
      <c r="H38" s="85" t="s">
        <v>175</v>
      </c>
      <c r="I38" s="85" t="s">
        <v>171</v>
      </c>
      <c r="J38" s="88">
        <v>3030</v>
      </c>
      <c r="K38" s="89">
        <v>3345</v>
      </c>
      <c r="M38" s="258" t="s">
        <v>378</v>
      </c>
      <c r="N38" s="219">
        <v>1</v>
      </c>
      <c r="O38" s="220">
        <f>IF(M38="",0,(SUMIF($I$13:$I$788,M38,$J$13:$J$788)))</f>
        <v>10222</v>
      </c>
      <c r="P38" s="221">
        <f t="shared" si="4"/>
        <v>-5.5304670866925185E-2</v>
      </c>
      <c r="Q38" s="220">
        <f>IF(M38="",0,(SUMIF($I$12:$I$788,M38,$K$12:$K$788)))</f>
        <v>11193</v>
      </c>
      <c r="R38" s="221">
        <f t="shared" si="3"/>
        <v>-6.0313528360065344E-2</v>
      </c>
      <c r="S38" s="304"/>
      <c r="T38" s="294"/>
      <c r="V38"/>
    </row>
    <row r="39" spans="1:22" ht="15.75" x14ac:dyDescent="0.25">
      <c r="A39" s="317"/>
      <c r="B39" s="67">
        <v>21</v>
      </c>
      <c r="C39" s="83" t="s">
        <v>177</v>
      </c>
      <c r="D39" s="85" t="s">
        <v>178</v>
      </c>
      <c r="E39" s="85" t="s">
        <v>143</v>
      </c>
      <c r="F39" s="85" t="s">
        <v>143</v>
      </c>
      <c r="G39" s="85" t="s">
        <v>143</v>
      </c>
      <c r="H39" s="85" t="s">
        <v>175</v>
      </c>
      <c r="I39" s="85" t="s">
        <v>171</v>
      </c>
      <c r="J39" s="88">
        <v>1586</v>
      </c>
      <c r="K39" s="89">
        <v>1742</v>
      </c>
      <c r="M39" s="258" t="s">
        <v>381</v>
      </c>
      <c r="N39" s="219">
        <v>1</v>
      </c>
      <c r="O39" s="220">
        <f>IF(M39="",0,(SUMIF($I$13:$I$788,M39,$J$13:$J$788)))</f>
        <v>10343</v>
      </c>
      <c r="P39" s="221">
        <f t="shared" si="4"/>
        <v>-4.4122110230542667E-2</v>
      </c>
      <c r="Q39" s="220">
        <f>IF(M39="",0,(SUMIF($I$12:$I$788,M39,$K$12:$K$788)))</f>
        <v>11818</v>
      </c>
      <c r="R39" s="221">
        <f t="shared" si="3"/>
        <v>-7.8428730598813726E-3</v>
      </c>
      <c r="S39" s="304"/>
      <c r="T39" s="294"/>
      <c r="V39"/>
    </row>
    <row r="40" spans="1:22" ht="30" x14ac:dyDescent="0.25">
      <c r="A40" s="317"/>
      <c r="B40" s="67">
        <v>22</v>
      </c>
      <c r="C40" s="83" t="s">
        <v>179</v>
      </c>
      <c r="D40" s="85"/>
      <c r="E40" s="85"/>
      <c r="F40" s="85"/>
      <c r="G40" s="85"/>
      <c r="H40" s="85"/>
      <c r="I40" s="85"/>
      <c r="J40" s="88">
        <v>0</v>
      </c>
      <c r="K40" s="89">
        <v>0</v>
      </c>
      <c r="M40" s="258" t="s">
        <v>395</v>
      </c>
      <c r="N40" s="219">
        <v>1</v>
      </c>
      <c r="O40" s="220">
        <f>IF(M40="",0,(SUMIF($I$13:$I$788,M40,$J$13:$J$788)))</f>
        <v>11489</v>
      </c>
      <c r="P40" s="221">
        <f t="shared" si="4"/>
        <v>6.1788753317344611E-2</v>
      </c>
      <c r="Q40" s="220">
        <f>IF(M40="",0,(SUMIF($I$12:$I$788,M40,$K$12:$K$788)))</f>
        <v>13032</v>
      </c>
      <c r="R40" s="221">
        <f t="shared" si="3"/>
        <v>9.4076127795195974E-2</v>
      </c>
      <c r="S40" s="304"/>
      <c r="T40" s="294"/>
      <c r="V40"/>
    </row>
    <row r="41" spans="1:22" ht="30" x14ac:dyDescent="0.25">
      <c r="A41" s="317"/>
      <c r="B41" s="67">
        <v>23</v>
      </c>
      <c r="C41" s="83" t="s">
        <v>94</v>
      </c>
      <c r="D41" s="86" t="s">
        <v>180</v>
      </c>
      <c r="E41" s="85" t="s">
        <v>143</v>
      </c>
      <c r="F41" s="85" t="s">
        <v>143</v>
      </c>
      <c r="G41" s="85" t="s">
        <v>143</v>
      </c>
      <c r="H41" s="85" t="s">
        <v>181</v>
      </c>
      <c r="I41" s="85" t="s">
        <v>182</v>
      </c>
      <c r="J41" s="88">
        <v>5929</v>
      </c>
      <c r="K41" s="89">
        <v>6133</v>
      </c>
      <c r="M41" s="258" t="s">
        <v>398</v>
      </c>
      <c r="N41" s="219">
        <v>1</v>
      </c>
      <c r="O41" s="220">
        <f>IF(M41="",0,(SUMIF($I$13:$I$788,M41,$J$13:$J$788)))</f>
        <v>10404</v>
      </c>
      <c r="P41" s="221">
        <f t="shared" si="4"/>
        <v>-3.8484620984101894E-2</v>
      </c>
      <c r="Q41" s="220">
        <f>IF(M41="",0,(SUMIF($I$12:$I$788,M41,$K$12:$K$788)))</f>
        <v>11470</v>
      </c>
      <c r="R41" s="221">
        <f t="shared" si="3"/>
        <v>-3.7058533931023804E-2</v>
      </c>
      <c r="S41" s="304"/>
      <c r="T41" s="294"/>
      <c r="V41"/>
    </row>
    <row r="42" spans="1:22" ht="30" x14ac:dyDescent="0.25">
      <c r="A42" s="317"/>
      <c r="B42" s="67">
        <v>24</v>
      </c>
      <c r="C42" s="83" t="s">
        <v>131</v>
      </c>
      <c r="D42" s="86" t="s">
        <v>183</v>
      </c>
      <c r="E42" s="85" t="s">
        <v>143</v>
      </c>
      <c r="F42" s="85" t="s">
        <v>143</v>
      </c>
      <c r="G42" s="85" t="s">
        <v>143</v>
      </c>
      <c r="H42" s="85" t="s">
        <v>181</v>
      </c>
      <c r="I42" s="85" t="s">
        <v>182</v>
      </c>
      <c r="J42" s="88">
        <v>526</v>
      </c>
      <c r="K42" s="89">
        <v>590</v>
      </c>
      <c r="M42" s="258" t="s">
        <v>425</v>
      </c>
      <c r="N42" s="219">
        <v>1</v>
      </c>
      <c r="O42" s="220">
        <f>IF(M42="",0,(SUMIF($I$13:$I$788,M42,$J$13:$J$788)))</f>
        <v>10572</v>
      </c>
      <c r="P42" s="221">
        <f t="shared" ref="P42" si="5">IF(M42="",-1,(-($N$6-(O42/N42))/$N$6))</f>
        <v>-2.2958421092265018E-2</v>
      </c>
      <c r="Q42" s="220">
        <f>IF(M42="",0,(SUMIF($I$12:$I$788,M42,$K$12:$K$788)))</f>
        <v>11470</v>
      </c>
      <c r="R42" s="221">
        <f t="shared" si="3"/>
        <v>-3.7058533931023804E-2</v>
      </c>
      <c r="S42" s="304"/>
      <c r="T42" s="294"/>
      <c r="U42" s="256"/>
      <c r="V42"/>
    </row>
    <row r="43" spans="1:22" ht="30.75" thickBot="1" x14ac:dyDescent="0.3">
      <c r="A43" s="317"/>
      <c r="B43" s="67">
        <v>25</v>
      </c>
      <c r="C43" s="83" t="s">
        <v>184</v>
      </c>
      <c r="D43" s="86" t="s">
        <v>185</v>
      </c>
      <c r="E43" s="85" t="s">
        <v>143</v>
      </c>
      <c r="F43" s="85" t="s">
        <v>143</v>
      </c>
      <c r="G43" s="85" t="s">
        <v>143</v>
      </c>
      <c r="H43" s="85" t="s">
        <v>181</v>
      </c>
      <c r="I43" s="85" t="s">
        <v>151</v>
      </c>
      <c r="J43" s="88">
        <v>40</v>
      </c>
      <c r="K43" s="89">
        <v>40</v>
      </c>
      <c r="M43" s="258" t="s">
        <v>430</v>
      </c>
      <c r="N43" s="162">
        <v>1</v>
      </c>
      <c r="O43" s="163">
        <f>IF(M43="",0,(SUMIF($I$13:$I$788,M43,$J$13:$J$788)))</f>
        <v>12023</v>
      </c>
      <c r="P43" s="164">
        <f t="shared" si="4"/>
        <v>0.11113988868782611</v>
      </c>
      <c r="Q43" s="163">
        <f>IF(M43="",0,(SUMIF($I$12:$I$788,M43,$K$12:$K$788)))</f>
        <v>12952</v>
      </c>
      <c r="R43" s="164">
        <f t="shared" si="3"/>
        <v>8.7359883916772421E-2</v>
      </c>
      <c r="S43" s="305"/>
      <c r="T43" s="294"/>
      <c r="V43"/>
    </row>
    <row r="44" spans="1:22" ht="30" x14ac:dyDescent="0.25">
      <c r="A44" s="317"/>
      <c r="B44" s="67">
        <v>26</v>
      </c>
      <c r="C44" s="83" t="s">
        <v>132</v>
      </c>
      <c r="D44" s="86" t="s">
        <v>186</v>
      </c>
      <c r="E44" s="85" t="s">
        <v>143</v>
      </c>
      <c r="F44" s="85" t="s">
        <v>143</v>
      </c>
      <c r="G44" s="85" t="s">
        <v>143</v>
      </c>
      <c r="H44" s="86" t="s">
        <v>187</v>
      </c>
      <c r="I44" s="85" t="s">
        <v>157</v>
      </c>
      <c r="J44" s="88">
        <v>2509</v>
      </c>
      <c r="K44" s="89">
        <v>2831</v>
      </c>
      <c r="M44" s="261" t="s">
        <v>458</v>
      </c>
      <c r="N44" s="165">
        <v>1</v>
      </c>
      <c r="O44" s="166">
        <f>IF(M44="",0,(SUMIF($I$20:$I$771,M44,$J$20:$J$771)))</f>
        <v>11273</v>
      </c>
      <c r="P44" s="167">
        <f>IF(M44="",-1,(-($N$6-(O44/N44))/$N$6))</f>
        <v>4.182649631355434E-2</v>
      </c>
      <c r="Q44" s="166">
        <f>IF(M44="",0,(SUMIF($I$19:$I$771,M44,$K$19:$K$771)))</f>
        <v>12232</v>
      </c>
      <c r="R44" s="167">
        <f t="shared" ref="R44:R53" si="6">IF(M44="",-1,(-($O$6-(Q44/N44))/$O$6))</f>
        <v>2.6913689010960487E-2</v>
      </c>
      <c r="S44" s="297" t="s">
        <v>513</v>
      </c>
      <c r="T44" s="79"/>
      <c r="U44" s="257"/>
      <c r="V44"/>
    </row>
    <row r="45" spans="1:22" ht="15" customHeight="1" x14ac:dyDescent="0.25">
      <c r="A45" s="317"/>
      <c r="B45" s="67">
        <v>27</v>
      </c>
      <c r="C45" s="83" t="s">
        <v>133</v>
      </c>
      <c r="D45" s="86" t="s">
        <v>188</v>
      </c>
      <c r="E45" s="85" t="s">
        <v>143</v>
      </c>
      <c r="F45" s="85" t="s">
        <v>143</v>
      </c>
      <c r="G45" s="85" t="s">
        <v>143</v>
      </c>
      <c r="H45" s="86" t="s">
        <v>187</v>
      </c>
      <c r="I45" s="85" t="s">
        <v>182</v>
      </c>
      <c r="J45" s="88">
        <v>994</v>
      </c>
      <c r="K45" s="89">
        <v>1003</v>
      </c>
      <c r="M45" s="262" t="s">
        <v>467</v>
      </c>
      <c r="N45" s="222">
        <v>1</v>
      </c>
      <c r="O45" s="223">
        <f>IF(M45="",0,(SUMIF($I$20:$I$771,M45,$J$20:$J$771)))</f>
        <v>11181</v>
      </c>
      <c r="P45" s="224">
        <f t="shared" ref="P45:P46" si="7">IF(M45="",-1,(-($N$6-(O45/N45))/$N$6))</f>
        <v>3.3324053515643666E-2</v>
      </c>
      <c r="Q45" s="223">
        <f>IF(M45="",0,(SUMIF($I$19:$I$771,M45,$K$19:$K$771)))</f>
        <v>12054</v>
      </c>
      <c r="R45" s="224">
        <f t="shared" ref="R45:R46" si="8">IF(M45="",-1,(-($O$6-(Q45/N45))/$O$6))</f>
        <v>1.1970046381468095E-2</v>
      </c>
      <c r="S45" s="298"/>
      <c r="T45" s="9"/>
      <c r="V45"/>
    </row>
    <row r="46" spans="1:22" ht="30" x14ac:dyDescent="0.25">
      <c r="A46" s="317"/>
      <c r="B46" s="67">
        <v>28</v>
      </c>
      <c r="C46" s="83" t="s">
        <v>189</v>
      </c>
      <c r="D46" s="86" t="s">
        <v>190</v>
      </c>
      <c r="E46" s="85" t="s">
        <v>143</v>
      </c>
      <c r="F46" s="85" t="s">
        <v>143</v>
      </c>
      <c r="G46" s="85" t="s">
        <v>143</v>
      </c>
      <c r="H46" s="86" t="s">
        <v>187</v>
      </c>
      <c r="I46" s="85" t="s">
        <v>182</v>
      </c>
      <c r="J46" s="88">
        <v>3189</v>
      </c>
      <c r="K46" s="89">
        <v>3487</v>
      </c>
      <c r="M46" s="262" t="s">
        <v>478</v>
      </c>
      <c r="N46" s="222">
        <v>1</v>
      </c>
      <c r="O46" s="223">
        <f>IF(M46="",0,(SUMIF($I$20:$I$771,M46,$J$20:$J$771)))</f>
        <v>10134</v>
      </c>
      <c r="P46" s="224">
        <f t="shared" si="7"/>
        <v>-6.3437442238839736E-2</v>
      </c>
      <c r="Q46" s="223">
        <f>IF(M46="",0,(SUMIF($I$19:$I$771,M46,$K$19:$K$771)))</f>
        <v>11690</v>
      </c>
      <c r="R46" s="224">
        <f t="shared" si="8"/>
        <v>-1.8588863265359048E-2</v>
      </c>
      <c r="S46" s="298"/>
      <c r="V46"/>
    </row>
    <row r="47" spans="1:22" ht="15.75" x14ac:dyDescent="0.25">
      <c r="A47" s="317"/>
      <c r="B47" s="67">
        <v>29</v>
      </c>
      <c r="C47" s="83" t="s">
        <v>95</v>
      </c>
      <c r="D47" s="85" t="s">
        <v>191</v>
      </c>
      <c r="E47" s="85" t="s">
        <v>143</v>
      </c>
      <c r="F47" s="85" t="s">
        <v>143</v>
      </c>
      <c r="G47" s="85" t="s">
        <v>143</v>
      </c>
      <c r="H47" s="85" t="s">
        <v>192</v>
      </c>
      <c r="I47" s="85" t="s">
        <v>122</v>
      </c>
      <c r="J47" s="88">
        <v>3846</v>
      </c>
      <c r="K47" s="89">
        <v>4034</v>
      </c>
      <c r="M47" s="262" t="s">
        <v>487</v>
      </c>
      <c r="N47" s="222">
        <v>1</v>
      </c>
      <c r="O47" s="223">
        <f>IF(M47="",0,(SUMIF($I$20:$I$771,M47,$J$20:$J$771)))</f>
        <v>7943</v>
      </c>
      <c r="P47" s="224">
        <f t="shared" ref="P47:P53" si="9">IF(M47="",-1,(-($N$6-(O47/N47))/$N$6))</f>
        <v>-0.26592496582821235</v>
      </c>
      <c r="Q47" s="223">
        <f>IF(M47="",0,(SUMIF($I$19:$I$771,M47,$K$19:$K$771)))</f>
        <v>8588</v>
      </c>
      <c r="R47" s="224">
        <f t="shared" si="6"/>
        <v>-0.2790112196512321</v>
      </c>
      <c r="S47" s="298"/>
      <c r="V47"/>
    </row>
    <row r="48" spans="1:22" ht="30" x14ac:dyDescent="0.25">
      <c r="A48" s="317"/>
      <c r="B48" s="67">
        <v>30</v>
      </c>
      <c r="C48" s="83" t="s">
        <v>193</v>
      </c>
      <c r="D48" s="85" t="s">
        <v>194</v>
      </c>
      <c r="E48" s="85" t="s">
        <v>143</v>
      </c>
      <c r="F48" s="85" t="s">
        <v>143</v>
      </c>
      <c r="G48" s="85" t="s">
        <v>143</v>
      </c>
      <c r="H48" s="85" t="s">
        <v>192</v>
      </c>
      <c r="I48" s="85" t="s">
        <v>195</v>
      </c>
      <c r="J48" s="88">
        <v>2089</v>
      </c>
      <c r="K48" s="89">
        <v>2783</v>
      </c>
      <c r="M48" s="262" t="s">
        <v>498</v>
      </c>
      <c r="N48" s="222">
        <v>1</v>
      </c>
      <c r="O48" s="223">
        <f>IF(M48="",0,(SUMIF($I$20:$I$771,M48,$J$20:$J$771)))</f>
        <v>10737</v>
      </c>
      <c r="P48" s="224">
        <f>IF(M48="",-1,(-($N$6-(O48/N48))/$N$6))</f>
        <v>-7.7094747699252269E-3</v>
      </c>
      <c r="Q48" s="223">
        <f>IF(M48="",0,(SUMIF($I$19:$I$771,M48,$K$19:$K$771)))</f>
        <v>11521</v>
      </c>
      <c r="R48" s="224">
        <f t="shared" si="6"/>
        <v>-3.2776928458528795E-2</v>
      </c>
      <c r="S48" s="298"/>
      <c r="V48"/>
    </row>
    <row r="49" spans="1:22" ht="16.5" thickBot="1" x14ac:dyDescent="0.3">
      <c r="A49" s="317"/>
      <c r="B49" s="67">
        <v>31</v>
      </c>
      <c r="C49" s="83" t="s">
        <v>196</v>
      </c>
      <c r="D49" s="85" t="s">
        <v>197</v>
      </c>
      <c r="E49" s="85" t="s">
        <v>143</v>
      </c>
      <c r="F49" s="85" t="s">
        <v>143</v>
      </c>
      <c r="G49" s="85" t="s">
        <v>143</v>
      </c>
      <c r="H49" s="85" t="s">
        <v>192</v>
      </c>
      <c r="I49" s="85" t="s">
        <v>195</v>
      </c>
      <c r="J49" s="88">
        <v>198</v>
      </c>
      <c r="K49" s="89">
        <v>198</v>
      </c>
      <c r="M49" s="262" t="s">
        <v>507</v>
      </c>
      <c r="N49" s="222">
        <v>1</v>
      </c>
      <c r="O49" s="223">
        <f>IF(M49="",0,(SUMIF($I$20:$I$771,M49,$J$20:$J$771)))</f>
        <v>9857</v>
      </c>
      <c r="P49" s="224">
        <f t="shared" si="9"/>
        <v>-8.9037188489070773E-2</v>
      </c>
      <c r="Q49" s="223">
        <f>IF(M49="",0,(SUMIF($I$19:$I$771,M49,$K$19:$K$771)))</f>
        <v>10671</v>
      </c>
      <c r="R49" s="224">
        <f t="shared" si="6"/>
        <v>-0.10413701966677899</v>
      </c>
      <c r="S49" s="298"/>
      <c r="T49" s="9"/>
      <c r="V49"/>
    </row>
    <row r="50" spans="1:22" ht="36" customHeight="1" x14ac:dyDescent="0.25">
      <c r="A50" s="317"/>
      <c r="B50" s="67">
        <v>32</v>
      </c>
      <c r="C50" s="83" t="s">
        <v>96</v>
      </c>
      <c r="D50" s="85" t="s">
        <v>198</v>
      </c>
      <c r="E50" s="85" t="s">
        <v>143</v>
      </c>
      <c r="F50" s="85" t="s">
        <v>143</v>
      </c>
      <c r="G50" s="85" t="s">
        <v>143</v>
      </c>
      <c r="H50" s="85" t="s">
        <v>121</v>
      </c>
      <c r="I50" s="85" t="s">
        <v>122</v>
      </c>
      <c r="J50" s="88">
        <v>4049</v>
      </c>
      <c r="K50" s="89">
        <v>4237</v>
      </c>
      <c r="M50" s="174" t="s">
        <v>517</v>
      </c>
      <c r="N50" s="175">
        <v>1</v>
      </c>
      <c r="O50" s="176">
        <f>IF(M50="",0,(SUMIF($I$20:$I$771,M50,$J$20:$J$771)))</f>
        <v>11138</v>
      </c>
      <c r="P50" s="177">
        <f t="shared" si="9"/>
        <v>2.9350085686185415E-2</v>
      </c>
      <c r="Q50" s="176">
        <f>IF(M50="",0,(SUMIF($I$19:$I$771,M50,$K$19:$K$771)))</f>
        <v>11991</v>
      </c>
      <c r="R50" s="272">
        <f t="shared" si="6"/>
        <v>6.6810043272095502E-3</v>
      </c>
      <c r="S50" s="291" t="s">
        <v>604</v>
      </c>
      <c r="T50" s="79"/>
      <c r="U50" s="257"/>
      <c r="V50"/>
    </row>
    <row r="51" spans="1:22" ht="15.75" x14ac:dyDescent="0.25">
      <c r="A51" s="317"/>
      <c r="B51" s="67">
        <v>33</v>
      </c>
      <c r="C51" s="83" t="s">
        <v>97</v>
      </c>
      <c r="D51" s="85" t="s">
        <v>199</v>
      </c>
      <c r="E51" s="85" t="s">
        <v>143</v>
      </c>
      <c r="F51" s="85" t="s">
        <v>143</v>
      </c>
      <c r="G51" s="85" t="s">
        <v>143</v>
      </c>
      <c r="H51" s="85" t="s">
        <v>121</v>
      </c>
      <c r="I51" s="85" t="s">
        <v>122</v>
      </c>
      <c r="J51" s="88">
        <v>1944</v>
      </c>
      <c r="K51" s="89">
        <v>1971</v>
      </c>
      <c r="M51" s="128" t="s">
        <v>520</v>
      </c>
      <c r="N51" s="225">
        <v>1</v>
      </c>
      <c r="O51" s="226">
        <f>IF(M51="",0,(SUMIF($I$20:$I$771,M51,$J$20:$J$771)))</f>
        <v>11699</v>
      </c>
      <c r="P51" s="227">
        <f t="shared" si="9"/>
        <v>8.1196503182140708E-2</v>
      </c>
      <c r="Q51" s="226">
        <f>IF(M51="",0,(SUMIF($I$19:$I$771,M51,$K$19:$K$771)))</f>
        <v>12540</v>
      </c>
      <c r="R51" s="273">
        <f t="shared" si="6"/>
        <v>5.2771227942891151E-2</v>
      </c>
      <c r="S51" s="292"/>
      <c r="T51" s="9"/>
      <c r="V51"/>
    </row>
    <row r="52" spans="1:22" ht="15.6" customHeight="1" x14ac:dyDescent="0.25">
      <c r="A52" s="317"/>
      <c r="B52" s="67">
        <v>34</v>
      </c>
      <c r="C52" s="83" t="s">
        <v>98</v>
      </c>
      <c r="D52" s="85" t="s">
        <v>200</v>
      </c>
      <c r="E52" s="85" t="s">
        <v>143</v>
      </c>
      <c r="F52" s="85" t="s">
        <v>143</v>
      </c>
      <c r="G52" s="85" t="s">
        <v>143</v>
      </c>
      <c r="H52" s="85" t="s">
        <v>121</v>
      </c>
      <c r="I52" s="85" t="s">
        <v>195</v>
      </c>
      <c r="J52" s="88">
        <v>43</v>
      </c>
      <c r="K52" s="89">
        <v>43</v>
      </c>
      <c r="M52" s="128" t="s">
        <v>533</v>
      </c>
      <c r="N52" s="225">
        <v>1</v>
      </c>
      <c r="O52" s="226">
        <f>IF(M52="",0,(SUMIF($I$20:$I$771,M52,$J$20:$J$771)))</f>
        <v>10676</v>
      </c>
      <c r="P52" s="227">
        <f t="shared" si="9"/>
        <v>-1.3346964016365998E-2</v>
      </c>
      <c r="Q52" s="226">
        <f>IF(M52="",0,(SUMIF($I$19:$I$771,M52,$K$19:$K$771)))</f>
        <v>11588</v>
      </c>
      <c r="R52" s="273">
        <f t="shared" si="6"/>
        <v>-2.7152074210349073E-2</v>
      </c>
      <c r="S52" s="292"/>
      <c r="T52" s="295"/>
      <c r="V52"/>
    </row>
    <row r="53" spans="1:22" ht="15.75" x14ac:dyDescent="0.25">
      <c r="A53" s="317"/>
      <c r="B53" s="67">
        <v>35</v>
      </c>
      <c r="C53" s="83" t="s">
        <v>99</v>
      </c>
      <c r="D53" s="85" t="s">
        <v>201</v>
      </c>
      <c r="E53" s="85" t="s">
        <v>143</v>
      </c>
      <c r="F53" s="85" t="s">
        <v>143</v>
      </c>
      <c r="G53" s="85" t="s">
        <v>143</v>
      </c>
      <c r="H53" s="85" t="s">
        <v>123</v>
      </c>
      <c r="I53" s="85" t="s">
        <v>195</v>
      </c>
      <c r="J53" s="88">
        <v>4905</v>
      </c>
      <c r="K53" s="89">
        <v>5104</v>
      </c>
      <c r="M53" s="128" t="s">
        <v>536</v>
      </c>
      <c r="N53" s="225">
        <v>1</v>
      </c>
      <c r="O53" s="226">
        <f>IF(M53="",0,(SUMIF($I$20:$I$771,M53,$J$20:$J$771)))</f>
        <v>10761</v>
      </c>
      <c r="P53" s="227">
        <f t="shared" si="9"/>
        <v>-5.4914462139485304E-3</v>
      </c>
      <c r="Q53" s="226">
        <f>IF(M53="",0,(SUMIF($I$19:$I$771,M53,$K$19:$K$771)))</f>
        <v>11059</v>
      </c>
      <c r="R53" s="273">
        <f t="shared" si="6"/>
        <v>-7.1563236856424781E-2</v>
      </c>
      <c r="S53" s="292"/>
      <c r="T53" s="295"/>
      <c r="V53"/>
    </row>
    <row r="54" spans="1:22" ht="15.75" x14ac:dyDescent="0.25">
      <c r="A54" s="317"/>
      <c r="B54" s="67">
        <v>36</v>
      </c>
      <c r="C54" s="83" t="s">
        <v>100</v>
      </c>
      <c r="D54" s="85" t="s">
        <v>202</v>
      </c>
      <c r="E54" s="85" t="s">
        <v>143</v>
      </c>
      <c r="F54" s="85" t="s">
        <v>143</v>
      </c>
      <c r="G54" s="85" t="s">
        <v>143</v>
      </c>
      <c r="H54" s="85" t="s">
        <v>123</v>
      </c>
      <c r="I54" s="85" t="s">
        <v>122</v>
      </c>
      <c r="J54" s="88">
        <v>903</v>
      </c>
      <c r="K54" s="89">
        <v>919</v>
      </c>
      <c r="M54" s="128" t="s">
        <v>547</v>
      </c>
      <c r="N54" s="225">
        <v>1</v>
      </c>
      <c r="O54" s="226">
        <f>IF(M54="",0,(SUMIF($I$20:$I$771,M54,$J$20:$J$771)))</f>
        <v>10743</v>
      </c>
      <c r="P54" s="227">
        <f t="shared" ref="P54:P65" si="10">IF(M54="",-1,(-($N$6-(O54/N54))/$N$6))</f>
        <v>-7.154967630931053E-3</v>
      </c>
      <c r="Q54" s="226">
        <f>IF(M54="",0,(SUMIF($I$19:$I$771,M54,$K$19:$K$771)))</f>
        <v>11832</v>
      </c>
      <c r="R54" s="273">
        <f t="shared" ref="R54:R65" si="11">IF(M54="",-1,(-($O$6-(Q54/N54))/$O$6))</f>
        <v>-6.6675303811572512E-3</v>
      </c>
      <c r="S54" s="292"/>
      <c r="T54" s="295"/>
      <c r="V54"/>
    </row>
    <row r="55" spans="1:22" ht="15.75" x14ac:dyDescent="0.25">
      <c r="A55" s="317"/>
      <c r="B55" s="67">
        <v>37</v>
      </c>
      <c r="C55" s="83" t="s">
        <v>101</v>
      </c>
      <c r="D55" s="85" t="s">
        <v>203</v>
      </c>
      <c r="E55" s="85" t="s">
        <v>143</v>
      </c>
      <c r="F55" s="85" t="s">
        <v>143</v>
      </c>
      <c r="G55" s="85" t="s">
        <v>143</v>
      </c>
      <c r="H55" s="85" t="s">
        <v>123</v>
      </c>
      <c r="I55" s="85" t="s">
        <v>122</v>
      </c>
      <c r="J55" s="88">
        <v>953</v>
      </c>
      <c r="K55" s="89">
        <v>1036</v>
      </c>
      <c r="M55" s="128" t="s">
        <v>555</v>
      </c>
      <c r="N55" s="225">
        <v>1</v>
      </c>
      <c r="O55" s="226">
        <f>IF(M55="",0,(SUMIF($I$20:$I$771,M55,$J$20:$J$771)))</f>
        <v>10364</v>
      </c>
      <c r="P55" s="227">
        <f t="shared" si="10"/>
        <v>-4.2181335244063055E-2</v>
      </c>
      <c r="Q55" s="226">
        <f>IF(M55="",0,(SUMIF($I$19:$I$771,M55,$K$19:$K$771)))</f>
        <v>10816</v>
      </c>
      <c r="R55" s="273">
        <f t="shared" si="11"/>
        <v>-9.1963827637136314E-2</v>
      </c>
      <c r="S55" s="292"/>
      <c r="T55" s="295"/>
      <c r="V55"/>
    </row>
    <row r="56" spans="1:22" ht="16.5" customHeight="1" thickBot="1" x14ac:dyDescent="0.3">
      <c r="A56" s="317"/>
      <c r="B56" s="67">
        <v>38</v>
      </c>
      <c r="C56" s="83" t="s">
        <v>102</v>
      </c>
      <c r="D56" s="85" t="s">
        <v>204</v>
      </c>
      <c r="E56" s="85" t="s">
        <v>143</v>
      </c>
      <c r="F56" s="85" t="s">
        <v>143</v>
      </c>
      <c r="G56" s="85" t="s">
        <v>143</v>
      </c>
      <c r="H56" s="85" t="s">
        <v>205</v>
      </c>
      <c r="I56" s="85" t="s">
        <v>151</v>
      </c>
      <c r="J56" s="88">
        <v>3044</v>
      </c>
      <c r="K56" s="89">
        <v>3315</v>
      </c>
      <c r="M56" s="178" t="s">
        <v>571</v>
      </c>
      <c r="N56" s="179">
        <v>1</v>
      </c>
      <c r="O56" s="180">
        <f>IF(M56="",0,(SUMIF($I$20:$I$771,M56,$J$20:$J$771)))</f>
        <v>11146</v>
      </c>
      <c r="P56" s="181">
        <f t="shared" si="10"/>
        <v>3.008942853817765E-2</v>
      </c>
      <c r="Q56" s="180">
        <f>IF(M56="",0,(SUMIF($I$19:$I$771,M56,$K$19:$K$771)))</f>
        <v>12317</v>
      </c>
      <c r="R56" s="274">
        <f t="shared" si="11"/>
        <v>3.4049698131785509E-2</v>
      </c>
      <c r="S56" s="293"/>
      <c r="T56" s="295"/>
      <c r="V56"/>
    </row>
    <row r="57" spans="1:22" ht="33" customHeight="1" x14ac:dyDescent="0.25">
      <c r="A57" s="317"/>
      <c r="B57" s="67">
        <v>39</v>
      </c>
      <c r="C57" s="83" t="s">
        <v>206</v>
      </c>
      <c r="D57" s="85" t="s">
        <v>207</v>
      </c>
      <c r="E57" s="85" t="s">
        <v>143</v>
      </c>
      <c r="F57" s="85" t="s">
        <v>143</v>
      </c>
      <c r="G57" s="85" t="s">
        <v>143</v>
      </c>
      <c r="H57" s="85" t="s">
        <v>205</v>
      </c>
      <c r="I57" s="85" t="s">
        <v>151</v>
      </c>
      <c r="J57" s="88">
        <v>2937</v>
      </c>
      <c r="K57" s="89">
        <v>3013</v>
      </c>
      <c r="M57" s="263" t="s">
        <v>605</v>
      </c>
      <c r="N57" s="228">
        <v>1</v>
      </c>
      <c r="O57" s="229">
        <f>IF(M57="",0,(SUMIF($I$20:$I$771,M57,$J$20:$J$771)))</f>
        <v>11942</v>
      </c>
      <c r="P57" s="230">
        <f t="shared" si="10"/>
        <v>0.10365404231140476</v>
      </c>
      <c r="Q57" s="229">
        <f>IF(M57="",0,(SUMIF($I$19:$I$771,M57,$K$19:$K$771)))</f>
        <v>13086</v>
      </c>
      <c r="R57" s="230">
        <f t="shared" ref="R57:R58" si="12">IF(M57="",-1,(-($O$6-(Q57/N57))/$O$6))</f>
        <v>9.8609592413131858E-2</v>
      </c>
      <c r="S57" s="285" t="s">
        <v>620</v>
      </c>
      <c r="T57" s="295"/>
      <c r="V57"/>
    </row>
    <row r="58" spans="1:22" ht="15.75" x14ac:dyDescent="0.25">
      <c r="A58" s="317"/>
      <c r="B58" s="67">
        <v>40</v>
      </c>
      <c r="C58" s="83" t="s">
        <v>208</v>
      </c>
      <c r="D58" s="85" t="s">
        <v>209</v>
      </c>
      <c r="E58" s="85" t="s">
        <v>143</v>
      </c>
      <c r="F58" s="85" t="s">
        <v>143</v>
      </c>
      <c r="G58" s="85" t="s">
        <v>143</v>
      </c>
      <c r="H58" s="85" t="s">
        <v>205</v>
      </c>
      <c r="I58" s="85" t="s">
        <v>151</v>
      </c>
      <c r="J58" s="88">
        <v>671</v>
      </c>
      <c r="K58" s="89">
        <v>678</v>
      </c>
      <c r="M58" s="263" t="s">
        <v>606</v>
      </c>
      <c r="N58" s="228">
        <v>1</v>
      </c>
      <c r="O58" s="229">
        <f>IF(M58="",0,(SUMIF($I$20:$I$771,M58,$J$20:$J$771)))</f>
        <v>11230</v>
      </c>
      <c r="P58" s="230">
        <f t="shared" si="10"/>
        <v>3.7852528484096086E-2</v>
      </c>
      <c r="Q58" s="229">
        <f>IF(M58="",0,(SUMIF($I$19:$I$771,M58,$K$19:$K$771)))</f>
        <v>12039</v>
      </c>
      <c r="R58" s="230">
        <f t="shared" si="12"/>
        <v>1.0710750654263679E-2</v>
      </c>
      <c r="S58" s="286"/>
      <c r="T58" s="295"/>
      <c r="V58"/>
    </row>
    <row r="59" spans="1:22" ht="15.75" x14ac:dyDescent="0.25">
      <c r="A59" s="317"/>
      <c r="B59" s="67">
        <v>41</v>
      </c>
      <c r="C59" s="83" t="s">
        <v>103</v>
      </c>
      <c r="D59" s="85" t="s">
        <v>210</v>
      </c>
      <c r="E59" s="85" t="s">
        <v>143</v>
      </c>
      <c r="F59" s="85" t="s">
        <v>143</v>
      </c>
      <c r="G59" s="85" t="s">
        <v>143</v>
      </c>
      <c r="H59" s="85" t="s">
        <v>211</v>
      </c>
      <c r="I59" s="85" t="s">
        <v>212</v>
      </c>
      <c r="J59" s="88">
        <v>1699</v>
      </c>
      <c r="K59" s="89">
        <v>1826</v>
      </c>
      <c r="M59" s="263" t="s">
        <v>607</v>
      </c>
      <c r="N59" s="231">
        <v>1</v>
      </c>
      <c r="O59" s="229">
        <f>IF(M59="",0,(SUMIF($I$20:$I$771,M59,$J$20:$J$771)))</f>
        <v>10443</v>
      </c>
      <c r="P59" s="230">
        <f t="shared" si="10"/>
        <v>-3.4880324580639763E-2</v>
      </c>
      <c r="Q59" s="229">
        <f>IF(M59="",0,(SUMIF($I$19:$I$771,M59,$K$19:$K$771)))</f>
        <v>11286</v>
      </c>
      <c r="R59" s="230">
        <f t="shared" si="11"/>
        <v>-5.2505894851397963E-2</v>
      </c>
      <c r="S59" s="286"/>
      <c r="T59" s="295"/>
      <c r="V59"/>
    </row>
    <row r="60" spans="1:22" ht="15.75" x14ac:dyDescent="0.25">
      <c r="A60" s="317"/>
      <c r="B60" s="67">
        <v>42</v>
      </c>
      <c r="C60" s="83" t="s">
        <v>135</v>
      </c>
      <c r="D60" s="85" t="s">
        <v>213</v>
      </c>
      <c r="E60" s="85" t="s">
        <v>143</v>
      </c>
      <c r="F60" s="85" t="s">
        <v>143</v>
      </c>
      <c r="G60" s="85" t="s">
        <v>143</v>
      </c>
      <c r="H60" s="85" t="s">
        <v>211</v>
      </c>
      <c r="I60" s="85" t="s">
        <v>212</v>
      </c>
      <c r="J60" s="88">
        <v>1619</v>
      </c>
      <c r="K60" s="89">
        <v>1643</v>
      </c>
      <c r="M60" s="263" t="s">
        <v>609</v>
      </c>
      <c r="N60" s="231">
        <v>1</v>
      </c>
      <c r="O60" s="229">
        <f>IF(M60="",0,(SUMIF($I$20:$I$771,M60,$J$20:$J$771)))</f>
        <v>10744</v>
      </c>
      <c r="P60" s="230">
        <f t="shared" si="10"/>
        <v>-7.0625497744320241E-3</v>
      </c>
      <c r="Q60" s="229">
        <f>IF(M60="",0,(SUMIF($I$19:$I$771,M60,$K$19:$K$771)))</f>
        <v>12239</v>
      </c>
      <c r="R60" s="230">
        <f t="shared" si="11"/>
        <v>2.7501360350322548E-2</v>
      </c>
      <c r="S60" s="286"/>
      <c r="T60" s="79"/>
      <c r="U60" s="257"/>
      <c r="V60"/>
    </row>
    <row r="61" spans="1:22" ht="15" customHeight="1" x14ac:dyDescent="0.25">
      <c r="A61" s="317"/>
      <c r="B61" s="67">
        <v>43</v>
      </c>
      <c r="C61" s="83" t="s">
        <v>214</v>
      </c>
      <c r="D61" s="85" t="s">
        <v>215</v>
      </c>
      <c r="E61" s="85" t="s">
        <v>143</v>
      </c>
      <c r="F61" s="85" t="s">
        <v>143</v>
      </c>
      <c r="G61" s="85" t="s">
        <v>143</v>
      </c>
      <c r="H61" s="85" t="s">
        <v>211</v>
      </c>
      <c r="I61" s="85" t="s">
        <v>212</v>
      </c>
      <c r="J61" s="88">
        <v>2578</v>
      </c>
      <c r="K61" s="89">
        <v>2800</v>
      </c>
      <c r="M61" s="263" t="s">
        <v>612</v>
      </c>
      <c r="N61" s="231">
        <v>1</v>
      </c>
      <c r="O61" s="229">
        <f>IF(M61="",0,(SUMIF($I$20:$I$771,M61,$J$20:$J$771)))</f>
        <v>11246</v>
      </c>
      <c r="P61" s="230">
        <f t="shared" si="10"/>
        <v>3.9331214188080554E-2</v>
      </c>
      <c r="Q61" s="229">
        <f>IF(M61="",0,(SUMIF($I$19:$I$771,M61,$K$19:$K$771)))</f>
        <v>12035</v>
      </c>
      <c r="R61" s="230">
        <f t="shared" si="11"/>
        <v>1.0374938460342502E-2</v>
      </c>
      <c r="S61" s="286"/>
      <c r="T61" s="127"/>
      <c r="V61"/>
    </row>
    <row r="62" spans="1:22" ht="30.75" customHeight="1" thickBot="1" x14ac:dyDescent="0.3">
      <c r="A62" s="317"/>
      <c r="B62" s="67">
        <v>44</v>
      </c>
      <c r="C62" s="83" t="s">
        <v>216</v>
      </c>
      <c r="D62" s="85" t="s">
        <v>217</v>
      </c>
      <c r="E62" s="85" t="s">
        <v>143</v>
      </c>
      <c r="F62" s="85" t="s">
        <v>143</v>
      </c>
      <c r="G62" s="85" t="s">
        <v>143</v>
      </c>
      <c r="H62" s="85" t="s">
        <v>211</v>
      </c>
      <c r="I62" s="86" t="s">
        <v>195</v>
      </c>
      <c r="J62" s="88">
        <v>90</v>
      </c>
      <c r="K62" s="89">
        <v>90</v>
      </c>
      <c r="M62" s="263" t="s">
        <v>615</v>
      </c>
      <c r="N62" s="231">
        <v>1</v>
      </c>
      <c r="O62" s="229">
        <f>IF(M62="",0,(SUMIF($I$20:$I$771,M62,$J$20:$J$771)))</f>
        <v>12268</v>
      </c>
      <c r="P62" s="230">
        <f t="shared" si="10"/>
        <v>0.13378226353008824</v>
      </c>
      <c r="Q62" s="229">
        <f>IF(M62="",0,(SUMIF($I$19:$I$771,M62,$K$19:$K$771)))</f>
        <v>13145</v>
      </c>
      <c r="R62" s="230">
        <f t="shared" si="11"/>
        <v>0.10356282227346923</v>
      </c>
      <c r="S62" s="287"/>
      <c r="T62" s="127"/>
      <c r="V62"/>
    </row>
    <row r="63" spans="1:22" ht="40.5" customHeight="1" x14ac:dyDescent="0.25">
      <c r="A63" s="317"/>
      <c r="B63" s="67">
        <v>45</v>
      </c>
      <c r="C63" s="83" t="s">
        <v>136</v>
      </c>
      <c r="D63" s="85" t="s">
        <v>218</v>
      </c>
      <c r="E63" s="85" t="s">
        <v>143</v>
      </c>
      <c r="F63" s="85" t="s">
        <v>143</v>
      </c>
      <c r="G63" s="85" t="s">
        <v>143</v>
      </c>
      <c r="H63" s="85" t="s">
        <v>219</v>
      </c>
      <c r="I63" s="85" t="s">
        <v>195</v>
      </c>
      <c r="J63" s="88">
        <v>2963</v>
      </c>
      <c r="K63" s="89">
        <v>3020</v>
      </c>
      <c r="M63" s="264" t="s">
        <v>624</v>
      </c>
      <c r="N63" s="139">
        <v>1</v>
      </c>
      <c r="O63" s="140">
        <f>IF(M63="",0,(SUMIF($I$20:$I$771,M63,$J$20:$J$771)))</f>
        <v>9585</v>
      </c>
      <c r="P63" s="141">
        <f t="shared" si="10"/>
        <v>-0.11417484545680667</v>
      </c>
      <c r="Q63" s="140">
        <f>IF(M63="",0,(SUMIF($I$19:$I$771,M63,$K$19:$K$771)))</f>
        <v>10346</v>
      </c>
      <c r="R63" s="141">
        <f t="shared" si="11"/>
        <v>-0.13142176042287465</v>
      </c>
      <c r="S63" s="288" t="s">
        <v>677</v>
      </c>
      <c r="T63" s="127"/>
      <c r="V63"/>
    </row>
    <row r="64" spans="1:22" ht="15.75" x14ac:dyDescent="0.25">
      <c r="A64" s="317"/>
      <c r="B64" s="67">
        <v>46</v>
      </c>
      <c r="C64" s="83" t="s">
        <v>137</v>
      </c>
      <c r="D64" s="85" t="s">
        <v>220</v>
      </c>
      <c r="E64" s="85" t="s">
        <v>143</v>
      </c>
      <c r="F64" s="85" t="s">
        <v>143</v>
      </c>
      <c r="G64" s="85" t="s">
        <v>143</v>
      </c>
      <c r="H64" s="85" t="s">
        <v>219</v>
      </c>
      <c r="I64" s="85" t="s">
        <v>195</v>
      </c>
      <c r="J64" s="88">
        <v>949</v>
      </c>
      <c r="K64" s="89">
        <v>975</v>
      </c>
      <c r="M64" s="265" t="s">
        <v>628</v>
      </c>
      <c r="N64" s="232">
        <v>1</v>
      </c>
      <c r="O64" s="233">
        <f>IF(M64="",0,(SUMIF($I$20:$I$771,M64,$J$20:$J$771)))</f>
        <v>12512</v>
      </c>
      <c r="P64" s="234">
        <f t="shared" si="10"/>
        <v>0.1563322205158513</v>
      </c>
      <c r="Q64" s="233">
        <f>IF(M64="",0,(SUMIF($I$19:$I$771,M64,$K$19:$K$771)))</f>
        <v>13500</v>
      </c>
      <c r="R64" s="234">
        <f t="shared" si="11"/>
        <v>0.13336615448397374</v>
      </c>
      <c r="S64" s="289"/>
      <c r="T64" s="127"/>
      <c r="V64"/>
    </row>
    <row r="65" spans="1:22" ht="15.75" x14ac:dyDescent="0.25">
      <c r="A65" s="317"/>
      <c r="B65" s="67">
        <v>47</v>
      </c>
      <c r="C65" s="83" t="s">
        <v>221</v>
      </c>
      <c r="D65" s="85" t="s">
        <v>222</v>
      </c>
      <c r="E65" s="85" t="s">
        <v>143</v>
      </c>
      <c r="F65" s="85" t="s">
        <v>143</v>
      </c>
      <c r="G65" s="85" t="s">
        <v>143</v>
      </c>
      <c r="H65" s="85" t="s">
        <v>219</v>
      </c>
      <c r="I65" s="85" t="s">
        <v>151</v>
      </c>
      <c r="J65" s="88">
        <v>680</v>
      </c>
      <c r="K65" s="89">
        <v>691</v>
      </c>
      <c r="M65" s="265" t="s">
        <v>633</v>
      </c>
      <c r="N65" s="232">
        <v>1</v>
      </c>
      <c r="O65" s="233">
        <f>IF(M65="",0,(SUMIF($I$20:$I$771,M65,$J$20:$J$771)))</f>
        <v>11173</v>
      </c>
      <c r="P65" s="234">
        <f t="shared" si="10"/>
        <v>3.2584710663651435E-2</v>
      </c>
      <c r="Q65" s="233">
        <f>IF(M65="",0,(SUMIF($I$19:$I$771,M65,$K$19:$K$771)))</f>
        <v>12120</v>
      </c>
      <c r="R65" s="234">
        <f t="shared" si="11"/>
        <v>1.7510947581167523E-2</v>
      </c>
      <c r="S65" s="289"/>
      <c r="T65" s="127"/>
      <c r="V65"/>
    </row>
    <row r="66" spans="1:22" ht="15.75" x14ac:dyDescent="0.25">
      <c r="A66" s="317"/>
      <c r="B66" s="67">
        <v>48</v>
      </c>
      <c r="C66" s="83" t="s">
        <v>223</v>
      </c>
      <c r="D66" s="85" t="s">
        <v>224</v>
      </c>
      <c r="E66" s="85" t="s">
        <v>143</v>
      </c>
      <c r="F66" s="85" t="s">
        <v>143</v>
      </c>
      <c r="G66" s="85" t="s">
        <v>143</v>
      </c>
      <c r="H66" s="85" t="s">
        <v>219</v>
      </c>
      <c r="I66" s="85" t="s">
        <v>151</v>
      </c>
      <c r="J66" s="88">
        <v>1358</v>
      </c>
      <c r="K66" s="89">
        <v>1674</v>
      </c>
      <c r="M66" s="265" t="s">
        <v>642</v>
      </c>
      <c r="N66" s="235">
        <v>1</v>
      </c>
      <c r="O66" s="233">
        <f>IF(M66="",0,(SUMIF($I$13:$I$788,M66,$J$13:$J$788)))</f>
        <v>9703</v>
      </c>
      <c r="P66" s="234">
        <f t="shared" ref="P66:P71" si="13">IF(M66="",-1,(-($N$6-(O66/N66))/$N$6))</f>
        <v>-0.10326953838992126</v>
      </c>
      <c r="Q66" s="233">
        <f>IF(M66="",0,(SUMIF($I$12:$I$788,M66,$K$12:$K$788)))</f>
        <v>10459</v>
      </c>
      <c r="R66" s="234">
        <f t="shared" ref="R66:R71" si="14">IF(M66="",-1,(-($O$6-(Q66/N66))/$O$6))</f>
        <v>-0.12193506594460139</v>
      </c>
      <c r="S66" s="289"/>
      <c r="T66" s="127"/>
      <c r="V66"/>
    </row>
    <row r="67" spans="1:22" ht="15.75" x14ac:dyDescent="0.25">
      <c r="A67" s="317"/>
      <c r="B67" s="67">
        <v>49</v>
      </c>
      <c r="C67" s="83" t="s">
        <v>104</v>
      </c>
      <c r="D67" s="85" t="s">
        <v>225</v>
      </c>
      <c r="E67" s="85" t="s">
        <v>143</v>
      </c>
      <c r="F67" s="85" t="s">
        <v>143</v>
      </c>
      <c r="G67" s="85" t="s">
        <v>143</v>
      </c>
      <c r="H67" s="85" t="s">
        <v>226</v>
      </c>
      <c r="I67" s="85" t="s">
        <v>212</v>
      </c>
      <c r="J67" s="88">
        <v>1787</v>
      </c>
      <c r="K67" s="89">
        <v>2590</v>
      </c>
      <c r="M67" s="265" t="s">
        <v>646</v>
      </c>
      <c r="N67" s="235">
        <v>1</v>
      </c>
      <c r="O67" s="233">
        <f>IF(M67="",0,(SUMIF($I$13:$I$788,M67,$J$13:$J$788)))</f>
        <v>12151</v>
      </c>
      <c r="P67" s="234">
        <f t="shared" si="13"/>
        <v>0.12296937431970183</v>
      </c>
      <c r="Q67" s="233">
        <f>IF(M67="",0,(SUMIF($I$12:$I$788,M67,$K$12:$K$788)))</f>
        <v>13170</v>
      </c>
      <c r="R67" s="234">
        <f t="shared" si="14"/>
        <v>0.10566164848547659</v>
      </c>
      <c r="S67" s="289"/>
      <c r="T67" s="79"/>
      <c r="U67" s="257"/>
      <c r="V67"/>
    </row>
    <row r="68" spans="1:22" ht="15.75" customHeight="1" thickBot="1" x14ac:dyDescent="0.3">
      <c r="A68" s="317"/>
      <c r="B68" s="67">
        <v>50</v>
      </c>
      <c r="C68" s="83" t="s">
        <v>105</v>
      </c>
      <c r="D68" s="85" t="s">
        <v>227</v>
      </c>
      <c r="E68" s="85" t="s">
        <v>143</v>
      </c>
      <c r="F68" s="85" t="s">
        <v>143</v>
      </c>
      <c r="G68" s="85" t="s">
        <v>143</v>
      </c>
      <c r="H68" s="85" t="s">
        <v>226</v>
      </c>
      <c r="I68" s="85" t="s">
        <v>212</v>
      </c>
      <c r="J68" s="88">
        <v>2935</v>
      </c>
      <c r="K68" s="89">
        <v>3166</v>
      </c>
      <c r="M68" s="265" t="s">
        <v>660</v>
      </c>
      <c r="N68" s="235">
        <v>1</v>
      </c>
      <c r="O68" s="233">
        <f>IF(M68="",0,(SUMIF($I$13:$I$788,M68,$J$13:$J$788)))</f>
        <v>10337</v>
      </c>
      <c r="P68" s="234">
        <f t="shared" si="13"/>
        <v>-4.467661736953684E-2</v>
      </c>
      <c r="Q68" s="233">
        <f>IF(M68="",0,(SUMIF($I$12:$I$788,M68,$K$12:$K$788)))</f>
        <v>11165</v>
      </c>
      <c r="R68" s="234">
        <f t="shared" si="14"/>
        <v>-6.2664213717513587E-2</v>
      </c>
      <c r="S68" s="290"/>
      <c r="V68"/>
    </row>
    <row r="69" spans="1:22" ht="15.75" x14ac:dyDescent="0.25">
      <c r="A69" s="317"/>
      <c r="B69" s="67">
        <v>51</v>
      </c>
      <c r="C69" s="83" t="s">
        <v>228</v>
      </c>
      <c r="D69" s="85" t="s">
        <v>229</v>
      </c>
      <c r="E69" s="85" t="s">
        <v>143</v>
      </c>
      <c r="F69" s="85" t="s">
        <v>143</v>
      </c>
      <c r="G69" s="85" t="s">
        <v>143</v>
      </c>
      <c r="H69" s="85" t="s">
        <v>226</v>
      </c>
      <c r="I69" s="85" t="s">
        <v>212</v>
      </c>
      <c r="J69" s="88">
        <v>1073</v>
      </c>
      <c r="K69" s="89">
        <v>1135</v>
      </c>
      <c r="M69" s="266" t="s">
        <v>681</v>
      </c>
      <c r="N69" s="150">
        <v>1</v>
      </c>
      <c r="O69" s="151">
        <f>IF(M69="",0,(SUMIF($I$13:$I$788,M69,$J$13:$J$788)))</f>
        <v>10876</v>
      </c>
      <c r="P69" s="152">
        <f t="shared" si="13"/>
        <v>5.1366072834398086E-3</v>
      </c>
      <c r="Q69" s="151">
        <f>IF(M69="",0,(SUMIF($I$12:$I$788,M69,$K$12:$K$788)))</f>
        <v>11540</v>
      </c>
      <c r="R69" s="152">
        <f>IF(M69="",-1,(-($O$6-(Q69/N69))/$O$6))</f>
        <v>-3.1181820537403201E-2</v>
      </c>
      <c r="S69" s="299" t="s">
        <v>860</v>
      </c>
      <c r="V69"/>
    </row>
    <row r="70" spans="1:22" ht="16.5" thickBot="1" x14ac:dyDescent="0.3">
      <c r="A70" s="317"/>
      <c r="B70" s="75">
        <v>52</v>
      </c>
      <c r="C70" s="95" t="s">
        <v>230</v>
      </c>
      <c r="D70" s="96" t="s">
        <v>231</v>
      </c>
      <c r="E70" s="96" t="s">
        <v>143</v>
      </c>
      <c r="F70" s="96" t="s">
        <v>143</v>
      </c>
      <c r="G70" s="96" t="s">
        <v>143</v>
      </c>
      <c r="H70" s="96" t="s">
        <v>226</v>
      </c>
      <c r="I70" s="96" t="s">
        <v>151</v>
      </c>
      <c r="J70" s="97">
        <v>600</v>
      </c>
      <c r="K70" s="98">
        <v>600</v>
      </c>
      <c r="M70" s="267" t="s">
        <v>686</v>
      </c>
      <c r="N70" s="236">
        <v>1</v>
      </c>
      <c r="O70" s="237">
        <f>IF(M70="",0,(SUMIF($I$13:$I$788,M70,$J$13:$J$788)))</f>
        <v>11709</v>
      </c>
      <c r="P70" s="238">
        <f t="shared" si="13"/>
        <v>8.2120681747130997E-2</v>
      </c>
      <c r="Q70" s="237">
        <f>IF(M70="",0,(SUMIF($I$12:$I$788,M70,$K$12:$K$788)))</f>
        <v>12026</v>
      </c>
      <c r="R70" s="238">
        <f>IF(M70="",-1,(-($O$6-(Q70/N70))/$O$6))</f>
        <v>9.619361024019852E-3</v>
      </c>
      <c r="S70" s="300"/>
      <c r="V70"/>
    </row>
    <row r="71" spans="1:22" ht="31.5" thickBot="1" x14ac:dyDescent="0.3">
      <c r="A71" s="321" t="s">
        <v>250</v>
      </c>
      <c r="B71" s="93">
        <f>B70+1</f>
        <v>53</v>
      </c>
      <c r="C71" s="94" t="s">
        <v>75</v>
      </c>
      <c r="D71" t="s">
        <v>233</v>
      </c>
      <c r="E71" s="84"/>
      <c r="F71" s="84"/>
      <c r="G71" s="84"/>
      <c r="H71" t="s">
        <v>233</v>
      </c>
      <c r="I71" s="92" t="s">
        <v>234</v>
      </c>
      <c r="J71">
        <v>2427</v>
      </c>
      <c r="K71" s="83">
        <v>2846</v>
      </c>
      <c r="M71" s="267" t="s">
        <v>722</v>
      </c>
      <c r="N71" s="236">
        <v>1</v>
      </c>
      <c r="O71" s="237">
        <f>IF(M71="",0,(SUMIF($I$13:$I$788,M71,$J$13:$J$788)))</f>
        <v>9658</v>
      </c>
      <c r="P71" s="238">
        <f t="shared" si="13"/>
        <v>-0.10742834193237756</v>
      </c>
      <c r="Q71" s="237">
        <f>IF(M71="",0,(SUMIF($I$12:$I$788,M71,$K$12:$K$788)))</f>
        <v>10191</v>
      </c>
      <c r="R71" s="238">
        <f t="shared" si="14"/>
        <v>-0.14443448293732028</v>
      </c>
      <c r="S71" s="300"/>
      <c r="V71"/>
    </row>
    <row r="72" spans="1:22" ht="31.5" customHeight="1" thickBot="1" x14ac:dyDescent="0.3">
      <c r="A72" s="321"/>
      <c r="B72" s="77">
        <f t="shared" ref="B72:B135" si="15">B71+1</f>
        <v>54</v>
      </c>
      <c r="C72" s="91" t="s">
        <v>76</v>
      </c>
      <c r="D72" t="s">
        <v>233</v>
      </c>
      <c r="E72" s="84"/>
      <c r="F72" s="84"/>
      <c r="G72" s="84"/>
      <c r="H72" t="s">
        <v>233</v>
      </c>
      <c r="I72" s="92" t="s">
        <v>234</v>
      </c>
      <c r="J72">
        <v>2027</v>
      </c>
      <c r="K72" s="83">
        <v>2433</v>
      </c>
      <c r="M72" s="267" t="s">
        <v>738</v>
      </c>
      <c r="N72" s="236">
        <v>1</v>
      </c>
      <c r="O72" s="237">
        <f>IF(M72="",0,(SUMIF($I$13:$I$788,M72,$J$13:$J$788)))</f>
        <v>10185</v>
      </c>
      <c r="P72" s="238">
        <f>IF(M72="",-1,(-($N$6-(O72/N72))/$N$6))</f>
        <v>-5.8724131557389259E-2</v>
      </c>
      <c r="Q72" s="237">
        <f>IF(M72="",0,(SUMIF($I$12:$I$788,M72,$K$12:$K$788)))</f>
        <v>10705</v>
      </c>
      <c r="R72" s="238">
        <f>IF(M72="",-1,(-($O$6-(Q72/N72))/$O$6))</f>
        <v>-0.10128261601844898</v>
      </c>
      <c r="S72" s="300"/>
      <c r="V72"/>
    </row>
    <row r="73" spans="1:22" ht="31.5" thickBot="1" x14ac:dyDescent="0.3">
      <c r="A73" s="321"/>
      <c r="B73" s="77">
        <f t="shared" si="15"/>
        <v>55</v>
      </c>
      <c r="C73" s="91" t="s">
        <v>124</v>
      </c>
      <c r="D73" t="s">
        <v>235</v>
      </c>
      <c r="E73" s="84"/>
      <c r="F73" s="84"/>
      <c r="G73" s="84"/>
      <c r="H73" t="s">
        <v>235</v>
      </c>
      <c r="I73" s="92" t="s">
        <v>234</v>
      </c>
      <c r="J73">
        <v>3059</v>
      </c>
      <c r="K73" s="83">
        <v>3680</v>
      </c>
      <c r="M73" s="267" t="s">
        <v>745</v>
      </c>
      <c r="N73" s="236">
        <v>1</v>
      </c>
      <c r="O73" s="237">
        <f>IF(M73="",0,(SUMIF($I$13:$I$788,M73,$J$13:$J$788)))</f>
        <v>10572</v>
      </c>
      <c r="P73" s="238">
        <f t="shared" ref="P73:P136" si="16">IF(M73="",-1,(-($N$6-(O73/N73))/$N$6))</f>
        <v>-2.2958421092265018E-2</v>
      </c>
      <c r="Q73" s="237">
        <f>IF(M73="",0,(SUMIF($I$12:$I$788,M73,$K$12:$K$788)))</f>
        <v>11072</v>
      </c>
      <c r="R73" s="238">
        <f t="shared" ref="R73:R136" si="17">IF(M73="",-1,(-($O$6-(Q73/N73))/$O$6))</f>
        <v>-7.0471847226180953E-2</v>
      </c>
      <c r="S73" s="300"/>
      <c r="T73" s="79"/>
      <c r="U73" s="257"/>
      <c r="V73"/>
    </row>
    <row r="74" spans="1:22" ht="31.5" thickBot="1" x14ac:dyDescent="0.3">
      <c r="A74" s="321"/>
      <c r="B74" s="77">
        <f t="shared" si="15"/>
        <v>56</v>
      </c>
      <c r="C74" s="91" t="s">
        <v>83</v>
      </c>
      <c r="D74" t="s">
        <v>236</v>
      </c>
      <c r="E74" s="84"/>
      <c r="F74" s="84"/>
      <c r="G74" s="84"/>
      <c r="H74" t="s">
        <v>236</v>
      </c>
      <c r="I74" s="92" t="s">
        <v>234</v>
      </c>
      <c r="J74">
        <v>2610</v>
      </c>
      <c r="K74" s="83">
        <v>2079</v>
      </c>
      <c r="M74" s="267" t="s">
        <v>771</v>
      </c>
      <c r="N74" s="236">
        <v>1</v>
      </c>
      <c r="O74" s="237">
        <f>IF(M74="",0,(SUMIF($I$13:$I$788,M74,$J$13:$J$788)))</f>
        <v>10244</v>
      </c>
      <c r="P74" s="238">
        <f t="shared" si="16"/>
        <v>-5.3271478023946543E-2</v>
      </c>
      <c r="Q74" s="237">
        <f>IF(M74="",0,(SUMIF($I$12:$I$788,M74,$K$12:$K$788)))</f>
        <v>10757</v>
      </c>
      <c r="R74" s="238">
        <f t="shared" si="17"/>
        <v>-9.6917057497473674E-2</v>
      </c>
      <c r="S74" s="300"/>
      <c r="V74"/>
    </row>
    <row r="75" spans="1:22" ht="31.5" thickBot="1" x14ac:dyDescent="0.3">
      <c r="A75" s="321"/>
      <c r="B75" s="77">
        <f t="shared" si="15"/>
        <v>57</v>
      </c>
      <c r="C75" s="91" t="s">
        <v>84</v>
      </c>
      <c r="D75" t="s">
        <v>236</v>
      </c>
      <c r="E75" s="84"/>
      <c r="F75" s="84"/>
      <c r="G75" s="84"/>
      <c r="H75" t="s">
        <v>236</v>
      </c>
      <c r="I75" s="92" t="s">
        <v>234</v>
      </c>
      <c r="J75">
        <v>1656</v>
      </c>
      <c r="K75" s="83">
        <v>1789</v>
      </c>
      <c r="M75" s="267" t="s">
        <v>805</v>
      </c>
      <c r="N75" s="236">
        <v>1</v>
      </c>
      <c r="O75" s="237">
        <f>IF(M75="",0,(SUMIF($I$13:$I$788,M75,$J$13:$J$788)))</f>
        <v>11705</v>
      </c>
      <c r="P75" s="238">
        <f t="shared" si="16"/>
        <v>8.1751010321134882E-2</v>
      </c>
      <c r="Q75" s="237">
        <f>IF(M75="",0,(SUMIF($I$12:$I$788,M75,$K$12:$K$788)))</f>
        <v>12285</v>
      </c>
      <c r="R75" s="238">
        <f t="shared" si="17"/>
        <v>3.1363200580416091E-2</v>
      </c>
      <c r="S75" s="300"/>
      <c r="V75"/>
    </row>
    <row r="76" spans="1:22" ht="16.5" thickBot="1" x14ac:dyDescent="0.3">
      <c r="A76" s="321"/>
      <c r="B76" s="77">
        <f t="shared" si="15"/>
        <v>58</v>
      </c>
      <c r="C76" s="91" t="s">
        <v>237</v>
      </c>
      <c r="D76" t="s">
        <v>238</v>
      </c>
      <c r="E76" s="84"/>
      <c r="F76" s="84"/>
      <c r="G76" s="84"/>
      <c r="H76" t="s">
        <v>238</v>
      </c>
      <c r="I76" s="92" t="s">
        <v>239</v>
      </c>
      <c r="J76">
        <v>4687</v>
      </c>
      <c r="K76" s="83">
        <v>4248</v>
      </c>
      <c r="M76" s="267" t="s">
        <v>815</v>
      </c>
      <c r="N76" s="236">
        <v>1</v>
      </c>
      <c r="O76" s="237">
        <f>IF(M76="",0,(SUMIF($I$13:$I$788,M76,$J$13:$J$788)))</f>
        <v>10774</v>
      </c>
      <c r="P76" s="238">
        <f t="shared" si="16"/>
        <v>-4.2900140794611529E-3</v>
      </c>
      <c r="Q76" s="237">
        <f>IF(M76="",0,(SUMIF($I$12:$I$788,M76,$K$12:$K$788)))</f>
        <v>11400</v>
      </c>
      <c r="R76" s="238">
        <f t="shared" si="17"/>
        <v>-4.2935247324644411E-2</v>
      </c>
      <c r="S76" s="300"/>
      <c r="V76"/>
    </row>
    <row r="77" spans="1:22" ht="16.5" thickBot="1" x14ac:dyDescent="0.3">
      <c r="A77" s="321"/>
      <c r="B77" s="77">
        <f t="shared" si="15"/>
        <v>59</v>
      </c>
      <c r="C77" s="91" t="s">
        <v>89</v>
      </c>
      <c r="D77" t="s">
        <v>239</v>
      </c>
      <c r="E77" s="84"/>
      <c r="F77" s="84"/>
      <c r="G77" s="84"/>
      <c r="H77" t="s">
        <v>239</v>
      </c>
      <c r="I77" s="92" t="s">
        <v>239</v>
      </c>
      <c r="J77">
        <v>1480</v>
      </c>
      <c r="K77" s="83">
        <v>2294</v>
      </c>
      <c r="M77" s="267" t="s">
        <v>828</v>
      </c>
      <c r="N77" s="236">
        <v>1</v>
      </c>
      <c r="O77" s="237">
        <f>IF(M77="",0,(SUMIF($I$13:$I$788,M77,$J$13:$J$788)))</f>
        <v>9650</v>
      </c>
      <c r="P77" s="238">
        <f t="shared" si="16"/>
        <v>-0.10816768478436979</v>
      </c>
      <c r="Q77" s="237">
        <f>IF(M77="",0,(SUMIF($I$12:$I$788,M77,$K$12:$K$788)))</f>
        <v>10270</v>
      </c>
      <c r="R77" s="238">
        <f t="shared" si="17"/>
        <v>-0.13780219210737701</v>
      </c>
      <c r="S77" s="300"/>
      <c r="V77"/>
    </row>
    <row r="78" spans="1:22" ht="16.5" thickBot="1" x14ac:dyDescent="0.3">
      <c r="A78" s="321"/>
      <c r="B78" s="77">
        <f t="shared" si="15"/>
        <v>60</v>
      </c>
      <c r="C78" s="91" t="s">
        <v>240</v>
      </c>
      <c r="D78" t="s">
        <v>239</v>
      </c>
      <c r="E78" s="84"/>
      <c r="F78" s="84"/>
      <c r="G78" s="84"/>
      <c r="H78" t="s">
        <v>239</v>
      </c>
      <c r="I78" s="92" t="s">
        <v>239</v>
      </c>
      <c r="J78">
        <v>3229</v>
      </c>
      <c r="K78" s="83">
        <v>3137</v>
      </c>
      <c r="M78" s="268" t="s">
        <v>864</v>
      </c>
      <c r="N78" s="195">
        <v>1</v>
      </c>
      <c r="O78" s="182">
        <f>IF(M78="",0,(SUMIF($I$13:$I$788,M78,$J$13:$J$788)))</f>
        <v>10246</v>
      </c>
      <c r="P78" s="183">
        <f t="shared" si="16"/>
        <v>-5.3086642310948486E-2</v>
      </c>
      <c r="Q78" s="182">
        <f>IF(M78="",0,(SUMIF($I$12:$I$788,M78,$K$12:$K$788)))</f>
        <v>11131</v>
      </c>
      <c r="R78" s="183">
        <f t="shared" si="17"/>
        <v>-6.5518617365843593E-2</v>
      </c>
      <c r="S78" s="301" t="s">
        <v>959</v>
      </c>
      <c r="V78"/>
    </row>
    <row r="79" spans="1:22" ht="16.5" thickBot="1" x14ac:dyDescent="0.3">
      <c r="A79" s="321"/>
      <c r="B79" s="77">
        <f t="shared" si="15"/>
        <v>61</v>
      </c>
      <c r="C79" s="91" t="s">
        <v>90</v>
      </c>
      <c r="D79" t="s">
        <v>241</v>
      </c>
      <c r="E79" s="84"/>
      <c r="F79" s="84"/>
      <c r="G79" s="84"/>
      <c r="H79" t="s">
        <v>241</v>
      </c>
      <c r="I79" s="92" t="s">
        <v>242</v>
      </c>
      <c r="J79">
        <v>2662</v>
      </c>
      <c r="K79" s="83">
        <v>2878</v>
      </c>
      <c r="M79" s="269" t="s">
        <v>870</v>
      </c>
      <c r="N79" s="196">
        <v>1</v>
      </c>
      <c r="O79" s="197">
        <f>IF(M79="",0,(SUMIF($I$13:$I$788,M79,$J$13:$J$788)))</f>
        <v>10969</v>
      </c>
      <c r="P79" s="198">
        <f t="shared" si="16"/>
        <v>1.3731467937849509E-2</v>
      </c>
      <c r="Q79" s="197">
        <f>IF(M79="",0,(SUMIF($I$12:$I$788,M79,$K$12:$K$788)))</f>
        <v>11865</v>
      </c>
      <c r="R79" s="198">
        <f t="shared" si="17"/>
        <v>-3.8970797813075381E-3</v>
      </c>
      <c r="S79" s="302"/>
      <c r="V79"/>
    </row>
    <row r="80" spans="1:22" ht="18" customHeight="1" thickBot="1" x14ac:dyDescent="0.3">
      <c r="A80" s="321"/>
      <c r="B80" s="77">
        <v>62</v>
      </c>
      <c r="C80" s="91" t="s">
        <v>91</v>
      </c>
      <c r="D80" t="s">
        <v>241</v>
      </c>
      <c r="E80" s="84"/>
      <c r="F80" s="84"/>
      <c r="G80" s="84"/>
      <c r="H80" t="s">
        <v>241</v>
      </c>
      <c r="I80" s="92" t="s">
        <v>239</v>
      </c>
      <c r="J80">
        <v>2332</v>
      </c>
      <c r="K80" s="83">
        <v>3336</v>
      </c>
      <c r="M80" s="269" t="s">
        <v>873</v>
      </c>
      <c r="N80" s="196">
        <v>1</v>
      </c>
      <c r="O80" s="197">
        <f>IF(M80="",0,(SUMIF($I$13:$I$788,M80,$J$13:$J$788)))</f>
        <v>10451</v>
      </c>
      <c r="P80" s="198">
        <f t="shared" si="16"/>
        <v>-3.4140981728647532E-2</v>
      </c>
      <c r="Q80" s="197">
        <f>IF(M80="",0,(SUMIF($I$12:$I$788,M80,$K$12:$K$788)))</f>
        <v>11397</v>
      </c>
      <c r="R80" s="198">
        <f t="shared" si="17"/>
        <v>-4.3187106470085293E-2</v>
      </c>
      <c r="S80" s="302"/>
      <c r="V80"/>
    </row>
    <row r="81" spans="1:22" ht="16.5" thickBot="1" x14ac:dyDescent="0.3">
      <c r="A81" s="321"/>
      <c r="B81" s="77">
        <f t="shared" si="15"/>
        <v>63</v>
      </c>
      <c r="C81" s="91" t="s">
        <v>92</v>
      </c>
      <c r="D81" t="s">
        <v>243</v>
      </c>
      <c r="E81" s="84"/>
      <c r="F81" s="84"/>
      <c r="G81" s="84"/>
      <c r="H81" t="s">
        <v>243</v>
      </c>
      <c r="I81" s="92" t="s">
        <v>242</v>
      </c>
      <c r="J81">
        <v>1543</v>
      </c>
      <c r="K81" s="83">
        <v>1395</v>
      </c>
      <c r="M81" s="269" t="s">
        <v>885</v>
      </c>
      <c r="N81" s="196">
        <v>1</v>
      </c>
      <c r="O81" s="197">
        <f>IF(M81="",0,(SUMIF($I$13:$I$788,M81,$J$13:$J$788)))</f>
        <v>11163</v>
      </c>
      <c r="P81" s="198">
        <f t="shared" si="16"/>
        <v>3.166053209866114E-2</v>
      </c>
      <c r="Q81" s="197">
        <f>IF(M81="",0,(SUMIF($I$12:$I$788,M81,$K$12:$K$788)))</f>
        <v>12149</v>
      </c>
      <c r="R81" s="198">
        <f t="shared" si="17"/>
        <v>1.9945585987096056E-2</v>
      </c>
      <c r="S81" s="302"/>
      <c r="V81"/>
    </row>
    <row r="82" spans="1:22" ht="16.5" thickBot="1" x14ac:dyDescent="0.3">
      <c r="A82" s="321"/>
      <c r="B82" s="77">
        <f t="shared" si="15"/>
        <v>64</v>
      </c>
      <c r="C82" s="91" t="s">
        <v>93</v>
      </c>
      <c r="D82" t="s">
        <v>243</v>
      </c>
      <c r="E82" s="84"/>
      <c r="F82" s="84"/>
      <c r="G82" s="84"/>
      <c r="H82" t="s">
        <v>243</v>
      </c>
      <c r="I82" s="92" t="s">
        <v>242</v>
      </c>
      <c r="J82">
        <v>2933</v>
      </c>
      <c r="K82" s="83">
        <v>3139</v>
      </c>
      <c r="M82" s="269" t="s">
        <v>895</v>
      </c>
      <c r="N82" s="196">
        <v>1</v>
      </c>
      <c r="O82" s="197">
        <f>IF(M82="",0,(SUMIF($I$13:$I$788,M82,$J$13:$J$788)))</f>
        <v>9294</v>
      </c>
      <c r="P82" s="198">
        <f t="shared" si="16"/>
        <v>-0.14106844169802413</v>
      </c>
      <c r="Q82" s="197">
        <f>IF(M82="",0,(SUMIF($I$12:$I$788,M82,$K$12:$K$788)))</f>
        <v>10121</v>
      </c>
      <c r="R82" s="198">
        <f t="shared" si="17"/>
        <v>-0.15031119633094089</v>
      </c>
      <c r="S82" s="302"/>
      <c r="V82"/>
    </row>
    <row r="83" spans="1:22" ht="16.5" thickBot="1" x14ac:dyDescent="0.3">
      <c r="A83" s="321"/>
      <c r="B83" s="77">
        <f t="shared" si="15"/>
        <v>65</v>
      </c>
      <c r="C83" s="91" t="s">
        <v>177</v>
      </c>
      <c r="D83" t="s">
        <v>243</v>
      </c>
      <c r="E83" s="84"/>
      <c r="F83" s="84"/>
      <c r="G83" s="84"/>
      <c r="H83" t="s">
        <v>243</v>
      </c>
      <c r="I83" s="92" t="s">
        <v>242</v>
      </c>
      <c r="J83">
        <v>986</v>
      </c>
      <c r="K83" s="83">
        <v>1078</v>
      </c>
      <c r="M83" s="269" t="s">
        <v>900</v>
      </c>
      <c r="N83" s="196">
        <v>1</v>
      </c>
      <c r="O83" s="197">
        <f>IF(M83="",0,(SUMIF($I$13:$I$788,M83,$J$13:$J$788)))</f>
        <v>11717</v>
      </c>
      <c r="P83" s="198">
        <f t="shared" si="16"/>
        <v>8.2860024599123228E-2</v>
      </c>
      <c r="Q83" s="197">
        <f>IF(M83="",0,(SUMIF($I$12:$I$788,M83,$K$12:$K$788)))</f>
        <v>12880</v>
      </c>
      <c r="R83" s="198">
        <f t="shared" si="17"/>
        <v>8.1315264426191233E-2</v>
      </c>
      <c r="S83" s="302"/>
      <c r="V83"/>
    </row>
    <row r="84" spans="1:22" ht="16.5" thickBot="1" x14ac:dyDescent="0.3">
      <c r="A84" s="321"/>
      <c r="B84" s="77">
        <f t="shared" si="15"/>
        <v>66</v>
      </c>
      <c r="C84" s="91" t="s">
        <v>94</v>
      </c>
      <c r="D84" t="s">
        <v>245</v>
      </c>
      <c r="E84" s="84"/>
      <c r="F84" s="84"/>
      <c r="G84" s="84"/>
      <c r="H84" t="s">
        <v>245</v>
      </c>
      <c r="I84" s="92" t="s">
        <v>244</v>
      </c>
      <c r="J84">
        <v>1874</v>
      </c>
      <c r="K84" s="83">
        <v>2010</v>
      </c>
      <c r="M84" s="269" t="s">
        <v>914</v>
      </c>
      <c r="N84" s="196">
        <v>1</v>
      </c>
      <c r="O84" s="197">
        <f>IF(M84="",0,(SUMIF($I$13:$I$788,M84,$J$13:$J$788)))</f>
        <v>10191</v>
      </c>
      <c r="P84" s="198">
        <f t="shared" si="16"/>
        <v>-5.8169624418395079E-2</v>
      </c>
      <c r="Q84" s="197">
        <f>IF(M84="",0,(SUMIF($I$12:$I$788,M84,$K$12:$K$788)))</f>
        <v>11148</v>
      </c>
      <c r="R84" s="198">
        <f>IF(M84="",-1,(-($O$6-(Q84/N84))/$O$6))</f>
        <v>-6.409141554167859E-2</v>
      </c>
      <c r="S84" s="302"/>
      <c r="V84"/>
    </row>
    <row r="85" spans="1:22" ht="16.5" thickBot="1" x14ac:dyDescent="0.25">
      <c r="A85" s="321"/>
      <c r="B85" s="77">
        <f t="shared" si="15"/>
        <v>67</v>
      </c>
      <c r="C85" s="91" t="s">
        <v>131</v>
      </c>
      <c r="D85" t="s">
        <v>245</v>
      </c>
      <c r="E85" s="84"/>
      <c r="F85" s="84"/>
      <c r="G85" s="84"/>
      <c r="H85" t="s">
        <v>245</v>
      </c>
      <c r="I85" s="92" t="s">
        <v>244</v>
      </c>
      <c r="J85">
        <v>1724</v>
      </c>
      <c r="K85" s="83">
        <v>1933</v>
      </c>
      <c r="M85" s="239" t="s">
        <v>974</v>
      </c>
      <c r="N85" s="199">
        <v>1</v>
      </c>
      <c r="O85" s="200">
        <f>IF(M85="",0,(SUMIF($I$13:$I$788,M85,$J$13:$J$788)))</f>
        <v>10273</v>
      </c>
      <c r="P85" s="201">
        <f t="shared" si="16"/>
        <v>-5.05913601854747E-2</v>
      </c>
      <c r="Q85" s="200">
        <f>IF(M85="",0,(SUMIF($I$12:$I$788,M85,$K$12:$K$788)))</f>
        <v>11785</v>
      </c>
      <c r="R85" s="201">
        <f t="shared" si="17"/>
        <v>-1.0613323659731087E-2</v>
      </c>
      <c r="S85" s="282" t="s">
        <v>1155</v>
      </c>
      <c r="V85" s="255"/>
    </row>
    <row r="86" spans="1:22" ht="16.5" thickBot="1" x14ac:dyDescent="0.25">
      <c r="A86" s="321"/>
      <c r="B86" s="77">
        <f t="shared" si="15"/>
        <v>68</v>
      </c>
      <c r="C86" s="91" t="s">
        <v>132</v>
      </c>
      <c r="D86" t="s">
        <v>246</v>
      </c>
      <c r="E86" s="84"/>
      <c r="F86" s="84"/>
      <c r="G86" s="84"/>
      <c r="H86" t="s">
        <v>246</v>
      </c>
      <c r="I86" s="92" t="s">
        <v>244</v>
      </c>
      <c r="J86">
        <v>3808</v>
      </c>
      <c r="K86" s="83">
        <v>3733</v>
      </c>
      <c r="M86" s="240" t="s">
        <v>979</v>
      </c>
      <c r="N86" s="202">
        <v>1</v>
      </c>
      <c r="O86" s="203">
        <f>IF(M86="",0,(SUMIF($I$13:$I$788,M86,$J$13:$J$788)))</f>
        <v>10364</v>
      </c>
      <c r="P86" s="204">
        <f t="shared" si="16"/>
        <v>-4.2181335244063055E-2</v>
      </c>
      <c r="Q86" s="203">
        <f>IF(M86="",0,(SUMIF($I$12:$I$788,M86,$K$12:$K$788)))</f>
        <v>11160</v>
      </c>
      <c r="R86" s="204">
        <f t="shared" si="17"/>
        <v>-6.3083978959915049E-2</v>
      </c>
      <c r="S86" s="283"/>
      <c r="V86" s="255"/>
    </row>
    <row r="87" spans="1:22" ht="16.5" thickBot="1" x14ac:dyDescent="0.25">
      <c r="A87" s="321"/>
      <c r="B87" s="77">
        <f t="shared" si="15"/>
        <v>69</v>
      </c>
      <c r="C87" s="91" t="s">
        <v>133</v>
      </c>
      <c r="D87" t="s">
        <v>246</v>
      </c>
      <c r="E87" s="84"/>
      <c r="F87" s="84"/>
      <c r="G87" s="84"/>
      <c r="H87" t="s">
        <v>246</v>
      </c>
      <c r="I87" s="92" t="s">
        <v>244</v>
      </c>
      <c r="J87">
        <v>905</v>
      </c>
      <c r="K87" s="83">
        <v>1609</v>
      </c>
      <c r="M87" s="240" t="s">
        <v>985</v>
      </c>
      <c r="N87" s="202">
        <v>1</v>
      </c>
      <c r="O87" s="203">
        <f>IF(M87="",0,(SUMIF($I$13:$I$788,M87,$J$13:$J$788)))</f>
        <v>10252</v>
      </c>
      <c r="P87" s="204">
        <f t="shared" si="16"/>
        <v>-5.2532135171954313E-2</v>
      </c>
      <c r="Q87" s="203">
        <f>IF(M87="",0,(SUMIF($I$12:$I$788,M87,$K$12:$K$788)))</f>
        <v>13997</v>
      </c>
      <c r="R87" s="204">
        <f t="shared" si="17"/>
        <v>0.17509081957868003</v>
      </c>
      <c r="S87" s="283"/>
      <c r="V87" s="255"/>
    </row>
    <row r="88" spans="1:22" ht="16.5" thickBot="1" x14ac:dyDescent="0.25">
      <c r="A88" s="321"/>
      <c r="B88" s="77">
        <f t="shared" si="15"/>
        <v>70</v>
      </c>
      <c r="C88" s="91" t="s">
        <v>95</v>
      </c>
      <c r="D88" t="s">
        <v>244</v>
      </c>
      <c r="E88" s="84"/>
      <c r="F88" s="84"/>
      <c r="G88" s="84"/>
      <c r="H88" t="s">
        <v>244</v>
      </c>
      <c r="I88" s="92" t="s">
        <v>244</v>
      </c>
      <c r="J88">
        <v>2683</v>
      </c>
      <c r="K88" s="83">
        <v>2831</v>
      </c>
      <c r="M88" s="240" t="s">
        <v>1012</v>
      </c>
      <c r="N88" s="202">
        <v>1</v>
      </c>
      <c r="O88" s="203">
        <f>IF(M88="",0,(SUMIF($I$13:$I$788,M88,$J$13:$J$788)))</f>
        <v>8334</v>
      </c>
      <c r="P88" s="204">
        <f t="shared" si="16"/>
        <v>-0.22978958393709201</v>
      </c>
      <c r="Q88" s="203">
        <f>IF(M88="",0,(SUMIF($I$12:$I$788,M88,$K$12:$K$788)))</f>
        <v>10287</v>
      </c>
      <c r="R88" s="204">
        <f t="shared" si="17"/>
        <v>-0.13637499028321201</v>
      </c>
      <c r="S88" s="283"/>
      <c r="V88" s="255"/>
    </row>
    <row r="89" spans="1:22" ht="16.5" thickBot="1" x14ac:dyDescent="0.25">
      <c r="A89" s="321"/>
      <c r="B89" s="77">
        <f t="shared" si="15"/>
        <v>71</v>
      </c>
      <c r="C89" s="91" t="s">
        <v>193</v>
      </c>
      <c r="D89" t="s">
        <v>244</v>
      </c>
      <c r="E89" s="84"/>
      <c r="F89" s="84"/>
      <c r="G89" s="84"/>
      <c r="H89" t="s">
        <v>244</v>
      </c>
      <c r="I89" s="92" t="s">
        <v>244</v>
      </c>
      <c r="J89">
        <v>1163</v>
      </c>
      <c r="K89" s="83">
        <v>921</v>
      </c>
      <c r="M89" s="240" t="s">
        <v>1021</v>
      </c>
      <c r="N89" s="202">
        <v>1</v>
      </c>
      <c r="O89" s="203">
        <f>IF(M89="",0,(SUMIF($I$13:$I$788,M89,$J$13:$J$788)))</f>
        <v>11520</v>
      </c>
      <c r="P89" s="204">
        <f t="shared" si="16"/>
        <v>6.4653706868814512E-2</v>
      </c>
      <c r="Q89" s="203">
        <f>IF(M89="",0,(SUMIF($I$12:$I$788,M89,$K$12:$K$788)))</f>
        <v>15706</v>
      </c>
      <c r="R89" s="204">
        <f t="shared" si="17"/>
        <v>0.31856657943150307</v>
      </c>
      <c r="S89" s="283"/>
      <c r="V89" s="255"/>
    </row>
    <row r="90" spans="1:22" ht="16.5" thickBot="1" x14ac:dyDescent="0.25">
      <c r="A90" s="321"/>
      <c r="B90" s="77">
        <f t="shared" si="15"/>
        <v>72</v>
      </c>
      <c r="C90" s="91" t="s">
        <v>96</v>
      </c>
      <c r="D90" t="s">
        <v>82</v>
      </c>
      <c r="E90" s="84"/>
      <c r="F90" s="84"/>
      <c r="G90" s="84"/>
      <c r="H90" t="s">
        <v>82</v>
      </c>
      <c r="I90" s="92" t="s">
        <v>242</v>
      </c>
      <c r="J90">
        <v>1421</v>
      </c>
      <c r="K90" s="83">
        <v>2063</v>
      </c>
      <c r="M90" s="240" t="s">
        <v>1042</v>
      </c>
      <c r="N90" s="202">
        <v>1</v>
      </c>
      <c r="O90" s="203">
        <f>IF(M90="",0,(SUMIF($I$13:$I$788,M90,$J$13:$J$788)))</f>
        <v>9892</v>
      </c>
      <c r="P90" s="204">
        <f t="shared" si="16"/>
        <v>-8.5802563511604757E-2</v>
      </c>
      <c r="Q90" s="203">
        <f>IF(M90="",0,(SUMIF($I$12:$I$788,M90,$K$12:$K$788)))</f>
        <v>12198</v>
      </c>
      <c r="R90" s="204">
        <f t="shared" si="17"/>
        <v>2.4059285362630481E-2</v>
      </c>
      <c r="S90" s="283"/>
      <c r="V90" s="255"/>
    </row>
    <row r="91" spans="1:22" ht="30.75" thickBot="1" x14ac:dyDescent="0.25">
      <c r="A91" s="321"/>
      <c r="B91" s="77">
        <f t="shared" si="15"/>
        <v>73</v>
      </c>
      <c r="C91" s="91" t="s">
        <v>97</v>
      </c>
      <c r="D91" t="s">
        <v>82</v>
      </c>
      <c r="E91" s="84"/>
      <c r="F91" s="84"/>
      <c r="G91" s="84"/>
      <c r="H91" t="s">
        <v>82</v>
      </c>
      <c r="I91" s="92" t="s">
        <v>247</v>
      </c>
      <c r="J91">
        <v>2813</v>
      </c>
      <c r="K91" s="83">
        <v>2664</v>
      </c>
      <c r="M91" s="240" t="s">
        <v>1046</v>
      </c>
      <c r="N91" s="202">
        <v>1</v>
      </c>
      <c r="O91" s="203">
        <f>IF(M91="",0,(SUMIF($I$13:$I$788,M91,$J$13:$J$788)))</f>
        <v>10639</v>
      </c>
      <c r="P91" s="204">
        <f t="shared" si="16"/>
        <v>-1.6766424706830072E-2</v>
      </c>
      <c r="Q91" s="203">
        <f>IF(M91="",0,(SUMIF($I$12:$I$788,M91,$K$12:$K$788)))</f>
        <v>13233</v>
      </c>
      <c r="R91" s="204">
        <f t="shared" si="17"/>
        <v>0.11095069053973514</v>
      </c>
      <c r="S91" s="283"/>
      <c r="V91" s="255"/>
    </row>
    <row r="92" spans="1:22" ht="16.5" thickBot="1" x14ac:dyDescent="0.25">
      <c r="A92" s="321"/>
      <c r="B92" s="77">
        <f t="shared" si="15"/>
        <v>74</v>
      </c>
      <c r="C92" s="91" t="s">
        <v>98</v>
      </c>
      <c r="D92" t="s">
        <v>82</v>
      </c>
      <c r="E92" s="84"/>
      <c r="F92" s="84"/>
      <c r="G92" s="84"/>
      <c r="H92" t="s">
        <v>82</v>
      </c>
      <c r="I92" s="92" t="s">
        <v>242</v>
      </c>
      <c r="J92">
        <v>1258</v>
      </c>
      <c r="K92" s="83">
        <v>1067</v>
      </c>
      <c r="M92" s="240" t="s">
        <v>1069</v>
      </c>
      <c r="N92" s="202">
        <v>1</v>
      </c>
      <c r="O92" s="203">
        <f>IF(M92="",0,(SUMIF($I$13:$I$788,M92,$J$13:$J$788)))</f>
        <v>10967</v>
      </c>
      <c r="P92" s="204">
        <f t="shared" si="16"/>
        <v>1.3546632224851451E-2</v>
      </c>
      <c r="Q92" s="203">
        <f>IF(M92="",0,(SUMIF($I$12:$I$788,M92,$K$12:$K$788)))</f>
        <v>11826</v>
      </c>
      <c r="R92" s="204">
        <f t="shared" si="17"/>
        <v>-7.1712486720390172E-3</v>
      </c>
      <c r="S92" s="283"/>
      <c r="V92" s="255"/>
    </row>
    <row r="93" spans="1:22" ht="30.75" thickBot="1" x14ac:dyDescent="0.25">
      <c r="A93" s="321"/>
      <c r="B93" s="77">
        <f t="shared" si="15"/>
        <v>75</v>
      </c>
      <c r="C93" s="91" t="s">
        <v>99</v>
      </c>
      <c r="D93" t="s">
        <v>248</v>
      </c>
      <c r="E93" s="84"/>
      <c r="F93" s="84"/>
      <c r="G93" s="84"/>
      <c r="H93" t="s">
        <v>248</v>
      </c>
      <c r="I93" s="92" t="s">
        <v>247</v>
      </c>
      <c r="J93">
        <v>2125</v>
      </c>
      <c r="K93" s="83">
        <v>2273</v>
      </c>
      <c r="M93" s="240" t="s">
        <v>1085</v>
      </c>
      <c r="N93" s="202">
        <v>1</v>
      </c>
      <c r="O93" s="203">
        <f>IF(M93="",0,(SUMIF($I$13:$I$788,M93,$J$13:$J$788)))</f>
        <v>9844</v>
      </c>
      <c r="P93" s="204">
        <f t="shared" si="16"/>
        <v>-9.0238620623558155E-2</v>
      </c>
      <c r="Q93" s="203">
        <f>IF(M93="",0,(SUMIF($I$12:$I$788,M93,$K$12:$K$788)))</f>
        <v>12921</v>
      </c>
      <c r="R93" s="204">
        <f t="shared" si="17"/>
        <v>8.475733941388329E-2</v>
      </c>
      <c r="S93" s="283"/>
      <c r="V93" s="255"/>
    </row>
    <row r="94" spans="1:22" ht="30.75" thickBot="1" x14ac:dyDescent="0.25">
      <c r="A94" s="321"/>
      <c r="B94" s="77">
        <f t="shared" si="15"/>
        <v>76</v>
      </c>
      <c r="C94" s="91" t="s">
        <v>100</v>
      </c>
      <c r="D94" t="s">
        <v>248</v>
      </c>
      <c r="E94" s="84"/>
      <c r="F94" s="84"/>
      <c r="G94" s="84"/>
      <c r="H94" t="s">
        <v>248</v>
      </c>
      <c r="I94" s="92" t="s">
        <v>247</v>
      </c>
      <c r="J94">
        <v>2121</v>
      </c>
      <c r="K94" s="83">
        <v>2909</v>
      </c>
      <c r="L94" s="68"/>
      <c r="M94" s="270" t="s">
        <v>1131</v>
      </c>
      <c r="N94" s="241">
        <v>1</v>
      </c>
      <c r="O94" s="242">
        <f>IF(M94="",0,(SUMIF($I$13:$I$788,M94,$J$13:$J$788)))</f>
        <v>9897</v>
      </c>
      <c r="P94" s="243">
        <f t="shared" si="16"/>
        <v>-8.534047422910962E-2</v>
      </c>
      <c r="Q94" s="242">
        <f>IF(M94="",0,(SUMIF($I$12:$I$788,M94,$K$12:$K$788)))</f>
        <v>10845</v>
      </c>
      <c r="R94" s="243">
        <f t="shared" si="17"/>
        <v>-8.952918923120777E-2</v>
      </c>
      <c r="S94" s="284"/>
      <c r="V94" s="255"/>
    </row>
    <row r="95" spans="1:22" ht="30.75" thickBot="1" x14ac:dyDescent="0.25">
      <c r="A95" s="321"/>
      <c r="B95" s="77">
        <f t="shared" si="15"/>
        <v>77</v>
      </c>
      <c r="C95" s="91" t="s">
        <v>102</v>
      </c>
      <c r="D95" t="s">
        <v>249</v>
      </c>
      <c r="E95" s="84"/>
      <c r="F95" s="84"/>
      <c r="G95" s="84"/>
      <c r="H95" t="s">
        <v>249</v>
      </c>
      <c r="I95" s="92" t="s">
        <v>247</v>
      </c>
      <c r="J95">
        <v>1668</v>
      </c>
      <c r="K95" s="83">
        <v>1680</v>
      </c>
      <c r="L95" s="68"/>
      <c r="M95" s="13"/>
      <c r="N95" s="2"/>
      <c r="O95" s="13">
        <f>IF(M95="",0,(SUMIF($I$13:$I$788,M95,$J$13:$J$788)))</f>
        <v>0</v>
      </c>
      <c r="P95" s="14">
        <f t="shared" si="16"/>
        <v>-1</v>
      </c>
      <c r="Q95" s="13">
        <f>IF(M95="",0,(SUMIF($I$12:$I$788,M95,$K$12:$K$788)))</f>
        <v>0</v>
      </c>
      <c r="R95" s="14">
        <f t="shared" si="17"/>
        <v>-1</v>
      </c>
      <c r="S95" s="8"/>
      <c r="V95" s="255"/>
    </row>
    <row r="96" spans="1:22" ht="30.75" thickBot="1" x14ac:dyDescent="0.25">
      <c r="A96" s="321"/>
      <c r="B96" s="77">
        <f t="shared" si="15"/>
        <v>78</v>
      </c>
      <c r="C96" s="91" t="s">
        <v>206</v>
      </c>
      <c r="D96" t="s">
        <v>249</v>
      </c>
      <c r="E96" s="84"/>
      <c r="F96" s="84"/>
      <c r="G96" s="84"/>
      <c r="H96" t="s">
        <v>249</v>
      </c>
      <c r="I96" s="92" t="s">
        <v>247</v>
      </c>
      <c r="J96">
        <v>1551</v>
      </c>
      <c r="K96" s="83">
        <v>1873</v>
      </c>
      <c r="L96" s="68"/>
      <c r="M96" s="13"/>
      <c r="N96" s="2"/>
      <c r="O96" s="13">
        <f>IF(M96="",0,(SUMIF($I$13:$I$788,M96,$J$13:$J$788)))</f>
        <v>0</v>
      </c>
      <c r="P96" s="14">
        <f t="shared" si="16"/>
        <v>-1</v>
      </c>
      <c r="Q96" s="13">
        <f>IF(M96="",0,(SUMIF($I$12:$I$788,M96,$K$12:$K$788)))</f>
        <v>0</v>
      </c>
      <c r="R96" s="14">
        <f t="shared" si="17"/>
        <v>-1</v>
      </c>
      <c r="S96" s="8"/>
      <c r="V96" s="255"/>
    </row>
    <row r="97" spans="1:22" ht="30.75" thickBot="1" x14ac:dyDescent="0.25">
      <c r="A97" s="321"/>
      <c r="B97" s="77">
        <f t="shared" si="15"/>
        <v>79</v>
      </c>
      <c r="C97" s="103" t="s">
        <v>208</v>
      </c>
      <c r="D97" s="104" t="s">
        <v>249</v>
      </c>
      <c r="E97" s="105"/>
      <c r="F97" s="105"/>
      <c r="G97" s="105"/>
      <c r="H97" s="104" t="s">
        <v>249</v>
      </c>
      <c r="I97" s="106" t="s">
        <v>247</v>
      </c>
      <c r="J97" s="104">
        <v>1282</v>
      </c>
      <c r="K97" s="95">
        <v>1411</v>
      </c>
      <c r="L97" s="68"/>
      <c r="M97" s="13"/>
      <c r="N97" s="2"/>
      <c r="O97" s="13">
        <f>IF(M97="",0,(SUMIF($I$13:$I$788,M97,$J$13:$J$788)))</f>
        <v>0</v>
      </c>
      <c r="P97" s="14">
        <f t="shared" si="16"/>
        <v>-1</v>
      </c>
      <c r="Q97" s="13">
        <f>IF(M97="",0,(SUMIF($I$12:$I$788,M97,$K$12:$K$788)))</f>
        <v>0</v>
      </c>
      <c r="R97" s="14">
        <f t="shared" si="17"/>
        <v>-1</v>
      </c>
      <c r="S97" s="8"/>
      <c r="V97" s="255"/>
    </row>
    <row r="98" spans="1:22" ht="15.75" thickBot="1" x14ac:dyDescent="0.25">
      <c r="A98" s="313" t="s">
        <v>360</v>
      </c>
      <c r="B98" s="77">
        <f t="shared" si="15"/>
        <v>80</v>
      </c>
      <c r="C98" s="83" t="s">
        <v>75</v>
      </c>
      <c r="D98" s="85" t="s">
        <v>252</v>
      </c>
      <c r="E98" s="84"/>
      <c r="F98" s="84"/>
      <c r="G98" s="84"/>
      <c r="H98" s="85" t="s">
        <v>253</v>
      </c>
      <c r="I98" s="85" t="s">
        <v>254</v>
      </c>
      <c r="J98" s="102">
        <v>1647</v>
      </c>
      <c r="K98" s="83">
        <v>1850</v>
      </c>
      <c r="L98" s="68"/>
      <c r="M98" s="13"/>
      <c r="N98" s="2"/>
      <c r="O98" s="13">
        <f>IF(M98="",0,(SUMIF($I$13:$I$788,M98,$J$13:$J$788)))</f>
        <v>0</v>
      </c>
      <c r="P98" s="14">
        <f t="shared" si="16"/>
        <v>-1</v>
      </c>
      <c r="Q98" s="13">
        <f>IF(M98="",0,(SUMIF($I$12:$I$788,M98,$K$12:$K$788)))</f>
        <v>0</v>
      </c>
      <c r="R98" s="14">
        <f t="shared" si="17"/>
        <v>-1</v>
      </c>
      <c r="S98" s="8"/>
      <c r="V98" s="255"/>
    </row>
    <row r="99" spans="1:22" ht="15.75" thickBot="1" x14ac:dyDescent="0.25">
      <c r="A99" s="313"/>
      <c r="B99" s="77">
        <f t="shared" si="15"/>
        <v>81</v>
      </c>
      <c r="C99" s="83" t="s">
        <v>76</v>
      </c>
      <c r="D99" s="85" t="s">
        <v>255</v>
      </c>
      <c r="E99" s="84"/>
      <c r="F99" s="84"/>
      <c r="G99" s="84"/>
      <c r="H99" s="85" t="s">
        <v>253</v>
      </c>
      <c r="I99" s="85" t="s">
        <v>254</v>
      </c>
      <c r="J99" s="102">
        <v>1795</v>
      </c>
      <c r="K99" s="83">
        <v>1925</v>
      </c>
      <c r="L99" s="68"/>
      <c r="M99" s="13"/>
      <c r="N99" s="2"/>
      <c r="O99" s="13">
        <f>IF(M99="",0,(SUMIF($I$13:$I$788,M99,$J$13:$J$788)))</f>
        <v>0</v>
      </c>
      <c r="P99" s="14">
        <f t="shared" si="16"/>
        <v>-1</v>
      </c>
      <c r="Q99" s="13">
        <f>IF(M99="",0,(SUMIF($I$12:$I$788,M99,$K$12:$K$788)))</f>
        <v>0</v>
      </c>
      <c r="R99" s="14">
        <f t="shared" si="17"/>
        <v>-1</v>
      </c>
      <c r="S99" s="8"/>
      <c r="V99" s="255"/>
    </row>
    <row r="100" spans="1:22" ht="30.75" thickBot="1" x14ac:dyDescent="0.25">
      <c r="A100" s="313"/>
      <c r="B100" s="77">
        <f t="shared" si="15"/>
        <v>82</v>
      </c>
      <c r="C100" s="83" t="s">
        <v>79</v>
      </c>
      <c r="D100" s="85" t="s">
        <v>256</v>
      </c>
      <c r="E100" s="84"/>
      <c r="F100" s="84"/>
      <c r="G100" s="84"/>
      <c r="H100" s="85" t="s">
        <v>257</v>
      </c>
      <c r="I100" s="86" t="s">
        <v>258</v>
      </c>
      <c r="J100" s="102">
        <v>1888</v>
      </c>
      <c r="K100" s="83">
        <v>2065</v>
      </c>
      <c r="L100" s="68"/>
      <c r="M100" s="13"/>
      <c r="N100" s="2"/>
      <c r="O100" s="13">
        <f>IF(M100="",0,(SUMIF($I$13:$I$788,M100,$J$13:$J$788)))</f>
        <v>0</v>
      </c>
      <c r="P100" s="14">
        <f t="shared" si="16"/>
        <v>-1</v>
      </c>
      <c r="Q100" s="13">
        <f>IF(M100="",0,(SUMIF($I$12:$I$788,M100,$K$12:$K$788)))</f>
        <v>0</v>
      </c>
      <c r="R100" s="14">
        <f t="shared" si="17"/>
        <v>-1</v>
      </c>
      <c r="S100" s="8"/>
      <c r="V100" s="255"/>
    </row>
    <row r="101" spans="1:22" ht="30.75" customHeight="1" thickBot="1" x14ac:dyDescent="0.25">
      <c r="A101" s="313"/>
      <c r="B101" s="77">
        <f t="shared" si="15"/>
        <v>83</v>
      </c>
      <c r="C101" s="83" t="s">
        <v>80</v>
      </c>
      <c r="D101" s="85" t="s">
        <v>259</v>
      </c>
      <c r="E101" s="84"/>
      <c r="F101" s="84"/>
      <c r="G101" s="84"/>
      <c r="H101" s="85" t="s">
        <v>257</v>
      </c>
      <c r="I101" s="86" t="s">
        <v>258</v>
      </c>
      <c r="J101" s="102">
        <v>1951</v>
      </c>
      <c r="K101" s="83">
        <v>2370</v>
      </c>
      <c r="L101" s="68"/>
      <c r="M101" s="13"/>
      <c r="N101" s="2"/>
      <c r="O101" s="13">
        <f>IF(M101="",0,(SUMIF($I$13:$I$788,M101,$J$13:$J$788)))</f>
        <v>0</v>
      </c>
      <c r="P101" s="14">
        <f t="shared" si="16"/>
        <v>-1</v>
      </c>
      <c r="Q101" s="13">
        <f>IF(M101="",0,(SUMIF($I$12:$I$788,M101,$K$12:$K$788)))</f>
        <v>0</v>
      </c>
      <c r="R101" s="14">
        <f t="shared" si="17"/>
        <v>-1</v>
      </c>
      <c r="S101" s="8"/>
      <c r="V101" s="255"/>
    </row>
    <row r="102" spans="1:22" ht="30.75" thickBot="1" x14ac:dyDescent="0.25">
      <c r="A102" s="313"/>
      <c r="B102" s="77">
        <f t="shared" si="15"/>
        <v>84</v>
      </c>
      <c r="C102" s="83" t="s">
        <v>81</v>
      </c>
      <c r="D102" s="85" t="s">
        <v>260</v>
      </c>
      <c r="E102" s="84"/>
      <c r="F102" s="84"/>
      <c r="G102" s="84"/>
      <c r="H102" s="85" t="s">
        <v>257</v>
      </c>
      <c r="I102" s="86" t="s">
        <v>258</v>
      </c>
      <c r="J102" s="102">
        <v>1817</v>
      </c>
      <c r="K102" s="83">
        <v>2106</v>
      </c>
      <c r="L102" s="68"/>
      <c r="M102" s="13"/>
      <c r="N102" s="2"/>
      <c r="O102" s="13">
        <f>IF(M102="",0,(SUMIF($I$13:$I$788,M102,$J$13:$J$788)))</f>
        <v>0</v>
      </c>
      <c r="P102" s="14">
        <f t="shared" si="16"/>
        <v>-1</v>
      </c>
      <c r="Q102" s="13">
        <f>IF(M102="",0,(SUMIF($I$12:$I$788,M102,$K$12:$K$788)))</f>
        <v>0</v>
      </c>
      <c r="R102" s="14">
        <f t="shared" si="17"/>
        <v>-1</v>
      </c>
      <c r="S102" s="8"/>
      <c r="V102" s="255"/>
    </row>
    <row r="103" spans="1:22" ht="15.75" thickBot="1" x14ac:dyDescent="0.25">
      <c r="A103" s="313"/>
      <c r="B103" s="77">
        <f t="shared" si="15"/>
        <v>85</v>
      </c>
      <c r="C103" s="83" t="s">
        <v>83</v>
      </c>
      <c r="D103" s="85" t="s">
        <v>261</v>
      </c>
      <c r="E103" s="84"/>
      <c r="F103" s="84"/>
      <c r="G103" s="84"/>
      <c r="H103" s="85" t="s">
        <v>262</v>
      </c>
      <c r="I103" s="85" t="s">
        <v>254</v>
      </c>
      <c r="J103" s="102">
        <v>980</v>
      </c>
      <c r="K103" s="83">
        <v>1049</v>
      </c>
      <c r="L103" s="68"/>
      <c r="M103" s="13"/>
      <c r="N103" s="2"/>
      <c r="O103" s="13">
        <f>IF(M103="",0,(SUMIF($I$13:$I$788,M103,$J$13:$J$788)))</f>
        <v>0</v>
      </c>
      <c r="P103" s="14">
        <f t="shared" si="16"/>
        <v>-1</v>
      </c>
      <c r="Q103" s="13">
        <f>IF(M103="",0,(SUMIF($I$12:$I$788,M103,$K$12:$K$788)))</f>
        <v>0</v>
      </c>
      <c r="R103" s="14">
        <f t="shared" si="17"/>
        <v>-1</v>
      </c>
      <c r="S103" s="8"/>
      <c r="V103" s="255"/>
    </row>
    <row r="104" spans="1:22" ht="15.75" thickBot="1" x14ac:dyDescent="0.25">
      <c r="A104" s="313"/>
      <c r="B104" s="77">
        <f t="shared" si="15"/>
        <v>86</v>
      </c>
      <c r="C104" s="83" t="s">
        <v>84</v>
      </c>
      <c r="D104" s="85" t="s">
        <v>263</v>
      </c>
      <c r="E104" s="84"/>
      <c r="F104" s="84"/>
      <c r="G104" s="84"/>
      <c r="H104" s="85" t="s">
        <v>262</v>
      </c>
      <c r="I104" s="85" t="s">
        <v>254</v>
      </c>
      <c r="J104" s="102">
        <v>844</v>
      </c>
      <c r="K104" s="83">
        <v>915</v>
      </c>
      <c r="L104" s="68"/>
      <c r="M104" s="13"/>
      <c r="N104" s="2"/>
      <c r="O104" s="13">
        <f>IF(M104="",0,(SUMIF($I$13:$I$788,M104,$J$13:$J$788)))</f>
        <v>0</v>
      </c>
      <c r="P104" s="14">
        <f t="shared" si="16"/>
        <v>-1</v>
      </c>
      <c r="Q104" s="13">
        <f>IF(M104="",0,(SUMIF($I$12:$I$788,M104,$K$12:$K$788)))</f>
        <v>0</v>
      </c>
      <c r="R104" s="14">
        <f t="shared" si="17"/>
        <v>-1</v>
      </c>
      <c r="S104" s="8"/>
      <c r="V104" s="255"/>
    </row>
    <row r="105" spans="1:22" ht="30.75" thickBot="1" x14ac:dyDescent="0.25">
      <c r="A105" s="313"/>
      <c r="B105" s="77">
        <f t="shared" si="15"/>
        <v>87</v>
      </c>
      <c r="C105" s="83" t="s">
        <v>87</v>
      </c>
      <c r="D105" s="85" t="s">
        <v>264</v>
      </c>
      <c r="E105" s="84"/>
      <c r="F105" s="84"/>
      <c r="G105" s="84"/>
      <c r="H105" s="85" t="s">
        <v>265</v>
      </c>
      <c r="I105" s="86" t="s">
        <v>258</v>
      </c>
      <c r="J105" s="102">
        <v>1441</v>
      </c>
      <c r="K105" s="83">
        <v>1570</v>
      </c>
      <c r="L105" s="68"/>
      <c r="M105" s="13"/>
      <c r="N105" s="2"/>
      <c r="O105" s="13">
        <f>IF(M105="",0,(SUMIF($I$13:$I$788,M105,$J$13:$J$788)))</f>
        <v>0</v>
      </c>
      <c r="P105" s="14">
        <f t="shared" si="16"/>
        <v>-1</v>
      </c>
      <c r="Q105" s="13">
        <f>IF(M105="",0,(SUMIF($I$12:$I$788,M105,$K$12:$K$788)))</f>
        <v>0</v>
      </c>
      <c r="R105" s="14">
        <f t="shared" si="17"/>
        <v>-1</v>
      </c>
      <c r="S105" s="8"/>
      <c r="V105" s="255"/>
    </row>
    <row r="106" spans="1:22" ht="30.75" thickBot="1" x14ac:dyDescent="0.25">
      <c r="A106" s="313"/>
      <c r="B106" s="77">
        <f t="shared" si="15"/>
        <v>88</v>
      </c>
      <c r="C106" s="83" t="s">
        <v>88</v>
      </c>
      <c r="D106" s="85" t="s">
        <v>266</v>
      </c>
      <c r="E106" s="84"/>
      <c r="F106" s="84"/>
      <c r="G106" s="84"/>
      <c r="H106" s="85" t="s">
        <v>265</v>
      </c>
      <c r="I106" s="86" t="s">
        <v>258</v>
      </c>
      <c r="J106" s="102">
        <v>632</v>
      </c>
      <c r="K106" s="83">
        <v>678</v>
      </c>
      <c r="L106" s="68"/>
      <c r="M106" s="13"/>
      <c r="N106" s="2"/>
      <c r="O106" s="13">
        <f>IF(M106="",0,(SUMIF($I$13:$I$788,M106,$J$13:$J$788)))</f>
        <v>0</v>
      </c>
      <c r="P106" s="14">
        <f t="shared" si="16"/>
        <v>-1</v>
      </c>
      <c r="Q106" s="13">
        <f>IF(M106="",0,(SUMIF($I$12:$I$788,M106,$K$12:$K$788)))</f>
        <v>0</v>
      </c>
      <c r="R106" s="14">
        <f t="shared" si="17"/>
        <v>-1</v>
      </c>
      <c r="S106" s="8"/>
      <c r="V106" s="255"/>
    </row>
    <row r="107" spans="1:22" ht="45.75" thickBot="1" x14ac:dyDescent="0.25">
      <c r="A107" s="313"/>
      <c r="B107" s="77">
        <f t="shared" si="15"/>
        <v>89</v>
      </c>
      <c r="C107" s="83" t="s">
        <v>126</v>
      </c>
      <c r="D107" s="86" t="s">
        <v>267</v>
      </c>
      <c r="E107" s="84"/>
      <c r="F107" s="84"/>
      <c r="G107" s="84"/>
      <c r="H107" s="85" t="s">
        <v>265</v>
      </c>
      <c r="I107" s="86" t="s">
        <v>258</v>
      </c>
      <c r="J107" s="102">
        <v>1919</v>
      </c>
      <c r="K107" s="83">
        <v>2090</v>
      </c>
      <c r="L107" s="68"/>
      <c r="M107" s="13"/>
      <c r="N107" s="2"/>
      <c r="O107" s="13">
        <f>IF(M107="",0,(SUMIF($I$13:$I$788,M107,$J$13:$J$788)))</f>
        <v>0</v>
      </c>
      <c r="P107" s="14">
        <f t="shared" si="16"/>
        <v>-1</v>
      </c>
      <c r="Q107" s="13">
        <f>IF(M107="",0,(SUMIF($I$12:$I$788,M107,$K$12:$K$788)))</f>
        <v>0</v>
      </c>
      <c r="R107" s="14">
        <f t="shared" si="17"/>
        <v>-1</v>
      </c>
      <c r="S107" s="8"/>
      <c r="V107" s="255"/>
    </row>
    <row r="108" spans="1:22" ht="30.75" thickBot="1" x14ac:dyDescent="0.25">
      <c r="A108" s="313"/>
      <c r="B108" s="77">
        <f t="shared" si="15"/>
        <v>90</v>
      </c>
      <c r="C108" s="83" t="s">
        <v>127</v>
      </c>
      <c r="D108" s="85" t="s">
        <v>268</v>
      </c>
      <c r="E108" s="84" t="s">
        <v>269</v>
      </c>
      <c r="F108" s="84"/>
      <c r="G108" s="84"/>
      <c r="H108" s="85" t="s">
        <v>265</v>
      </c>
      <c r="I108" s="86" t="s">
        <v>258</v>
      </c>
      <c r="J108" s="102">
        <v>714</v>
      </c>
      <c r="K108" s="83">
        <v>771</v>
      </c>
      <c r="L108" s="68"/>
      <c r="M108" s="13"/>
      <c r="N108" s="2"/>
      <c r="O108" s="13">
        <f>IF(M108="",0,(SUMIF($I$13:$I$788,M108,$J$13:$J$788)))</f>
        <v>0</v>
      </c>
      <c r="P108" s="14">
        <f t="shared" si="16"/>
        <v>-1</v>
      </c>
      <c r="Q108" s="13">
        <f>IF(M108="",0,(SUMIF($I$12:$I$788,M108,$K$12:$K$788)))</f>
        <v>0</v>
      </c>
      <c r="R108" s="14">
        <f t="shared" si="17"/>
        <v>-1</v>
      </c>
      <c r="S108" s="8"/>
      <c r="V108" s="255"/>
    </row>
    <row r="109" spans="1:22" ht="15.75" thickBot="1" x14ac:dyDescent="0.25">
      <c r="A109" s="313"/>
      <c r="B109" s="77">
        <f t="shared" si="15"/>
        <v>91</v>
      </c>
      <c r="C109" s="83" t="s">
        <v>167</v>
      </c>
      <c r="D109" s="85" t="s">
        <v>270</v>
      </c>
      <c r="E109" s="84" t="s">
        <v>271</v>
      </c>
      <c r="F109" s="84" t="s">
        <v>272</v>
      </c>
      <c r="G109" s="84"/>
      <c r="H109" s="85" t="s">
        <v>270</v>
      </c>
      <c r="I109" s="85" t="s">
        <v>273</v>
      </c>
      <c r="J109" s="102">
        <v>1521</v>
      </c>
      <c r="K109" s="83">
        <v>1719</v>
      </c>
      <c r="L109" s="68"/>
      <c r="M109" s="13"/>
      <c r="N109" s="2"/>
      <c r="O109" s="13">
        <f>IF(M109="",0,(SUMIF($I$13:$I$788,M109,$J$13:$J$788)))</f>
        <v>0</v>
      </c>
      <c r="P109" s="14">
        <f t="shared" si="16"/>
        <v>-1</v>
      </c>
      <c r="Q109" s="13">
        <f>IF(M109="",0,(SUMIF($I$12:$I$788,M109,$K$12:$K$788)))</f>
        <v>0</v>
      </c>
      <c r="R109" s="14">
        <f t="shared" si="17"/>
        <v>-1</v>
      </c>
      <c r="S109" s="8"/>
      <c r="V109" s="255"/>
    </row>
    <row r="110" spans="1:22" ht="30.75" thickBot="1" x14ac:dyDescent="0.25">
      <c r="A110" s="313"/>
      <c r="B110" s="77">
        <f t="shared" si="15"/>
        <v>92</v>
      </c>
      <c r="C110" s="83" t="s">
        <v>90</v>
      </c>
      <c r="D110" s="85" t="s">
        <v>274</v>
      </c>
      <c r="E110" s="84" t="s">
        <v>275</v>
      </c>
      <c r="F110" s="84"/>
      <c r="G110" s="84"/>
      <c r="H110" s="86" t="s">
        <v>276</v>
      </c>
      <c r="I110" s="85" t="s">
        <v>254</v>
      </c>
      <c r="J110" s="102">
        <v>314</v>
      </c>
      <c r="K110" s="83">
        <v>360</v>
      </c>
      <c r="L110" s="68"/>
      <c r="M110" s="13"/>
      <c r="N110" s="2"/>
      <c r="O110" s="13">
        <f>IF(M110="",0,(SUMIF($I$13:$I$788,M110,$J$13:$J$788)))</f>
        <v>0</v>
      </c>
      <c r="P110" s="14">
        <f t="shared" si="16"/>
        <v>-1</v>
      </c>
      <c r="Q110" s="13">
        <f>IF(M110="",0,(SUMIF($I$12:$I$788,M110,$K$12:$K$788)))</f>
        <v>0</v>
      </c>
      <c r="R110" s="14">
        <f t="shared" si="17"/>
        <v>-1</v>
      </c>
      <c r="S110" s="8"/>
      <c r="V110" s="255"/>
    </row>
    <row r="111" spans="1:22" ht="30.75" thickBot="1" x14ac:dyDescent="0.25">
      <c r="A111" s="313"/>
      <c r="B111" s="77">
        <f t="shared" si="15"/>
        <v>93</v>
      </c>
      <c r="C111" s="83" t="s">
        <v>91</v>
      </c>
      <c r="D111" s="85" t="s">
        <v>277</v>
      </c>
      <c r="E111" s="84"/>
      <c r="F111" s="84"/>
      <c r="G111" s="84"/>
      <c r="H111" s="86" t="s">
        <v>276</v>
      </c>
      <c r="I111" s="85" t="s">
        <v>254</v>
      </c>
      <c r="J111" s="102">
        <v>539</v>
      </c>
      <c r="K111" s="83">
        <v>586</v>
      </c>
      <c r="L111" s="68"/>
      <c r="M111" s="13"/>
      <c r="N111" s="2"/>
      <c r="O111" s="13">
        <f>IF(M111="",0,(SUMIF($I$13:$I$788,M111,$J$13:$J$788)))</f>
        <v>0</v>
      </c>
      <c r="P111" s="14">
        <f t="shared" si="16"/>
        <v>-1</v>
      </c>
      <c r="Q111" s="13">
        <f>IF(M111="",0,(SUMIF($I$12:$I$788,M111,$K$12:$K$788)))</f>
        <v>0</v>
      </c>
      <c r="R111" s="14">
        <f t="shared" si="17"/>
        <v>-1</v>
      </c>
      <c r="S111" s="8"/>
      <c r="V111" s="255"/>
    </row>
    <row r="112" spans="1:22" ht="30.75" thickBot="1" x14ac:dyDescent="0.25">
      <c r="A112" s="313"/>
      <c r="B112" s="77">
        <f t="shared" si="15"/>
        <v>94</v>
      </c>
      <c r="C112" s="83" t="s">
        <v>173</v>
      </c>
      <c r="D112" s="85" t="s">
        <v>278</v>
      </c>
      <c r="E112" s="84"/>
      <c r="F112" s="84"/>
      <c r="G112" s="84"/>
      <c r="H112" s="86" t="s">
        <v>276</v>
      </c>
      <c r="I112" s="85" t="s">
        <v>254</v>
      </c>
      <c r="J112" s="102">
        <v>611</v>
      </c>
      <c r="K112" s="83">
        <v>1225</v>
      </c>
      <c r="L112" s="68"/>
      <c r="M112" s="13"/>
      <c r="N112" s="2"/>
      <c r="O112" s="13">
        <f>IF(M112="",0,(SUMIF($I$13:$I$788,M112,$J$13:$J$788)))</f>
        <v>0</v>
      </c>
      <c r="P112" s="14">
        <f t="shared" si="16"/>
        <v>-1</v>
      </c>
      <c r="Q112" s="13">
        <f>IF(M112="",0,(SUMIF($I$12:$I$788,M112,$K$12:$K$788)))</f>
        <v>0</v>
      </c>
      <c r="R112" s="14">
        <f t="shared" si="17"/>
        <v>-1</v>
      </c>
      <c r="S112" s="8"/>
      <c r="V112" s="255"/>
    </row>
    <row r="113" spans="1:22" ht="15.75" thickBot="1" x14ac:dyDescent="0.25">
      <c r="A113" s="313"/>
      <c r="B113" s="77">
        <f t="shared" si="15"/>
        <v>95</v>
      </c>
      <c r="C113" s="83" t="s">
        <v>92</v>
      </c>
      <c r="D113" s="85" t="s">
        <v>279</v>
      </c>
      <c r="E113" s="84"/>
      <c r="F113" s="84"/>
      <c r="G113" s="84"/>
      <c r="H113" s="85" t="s">
        <v>280</v>
      </c>
      <c r="I113" s="85" t="s">
        <v>254</v>
      </c>
      <c r="J113" s="102">
        <v>1131</v>
      </c>
      <c r="K113" s="83">
        <v>1244</v>
      </c>
      <c r="L113" s="68"/>
      <c r="M113" s="13"/>
      <c r="N113" s="2"/>
      <c r="O113" s="13">
        <f>IF(M113="",0,(SUMIF($I$13:$I$788,M113,$J$13:$J$788)))</f>
        <v>0</v>
      </c>
      <c r="P113" s="14">
        <f t="shared" si="16"/>
        <v>-1</v>
      </c>
      <c r="Q113" s="13">
        <f>IF(M113="",0,(SUMIF($I$12:$I$788,M113,$K$12:$K$788)))</f>
        <v>0</v>
      </c>
      <c r="R113" s="14">
        <f t="shared" si="17"/>
        <v>-1</v>
      </c>
      <c r="S113" s="8"/>
      <c r="V113" s="255"/>
    </row>
    <row r="114" spans="1:22" ht="15.75" thickBot="1" x14ac:dyDescent="0.25">
      <c r="A114" s="313"/>
      <c r="B114" s="77">
        <f t="shared" si="15"/>
        <v>96</v>
      </c>
      <c r="C114" s="83" t="s">
        <v>93</v>
      </c>
      <c r="D114" s="85" t="s">
        <v>281</v>
      </c>
      <c r="E114" s="84" t="s">
        <v>282</v>
      </c>
      <c r="F114" s="84"/>
      <c r="G114" s="84"/>
      <c r="H114" s="85" t="s">
        <v>280</v>
      </c>
      <c r="I114" s="85" t="s">
        <v>254</v>
      </c>
      <c r="J114" s="102">
        <v>474</v>
      </c>
      <c r="K114" s="83">
        <v>627</v>
      </c>
      <c r="L114" s="68"/>
      <c r="M114" s="13"/>
      <c r="N114" s="2"/>
      <c r="O114" s="13">
        <f>IF(M114="",0,(SUMIF($I$13:$I$788,M114,$J$13:$J$788)))</f>
        <v>0</v>
      </c>
      <c r="P114" s="14">
        <f t="shared" si="16"/>
        <v>-1</v>
      </c>
      <c r="Q114" s="13">
        <f>IF(M114="",0,(SUMIF($I$12:$I$788,M114,$K$12:$K$788)))</f>
        <v>0</v>
      </c>
      <c r="R114" s="14">
        <f t="shared" si="17"/>
        <v>-1</v>
      </c>
      <c r="S114" s="8"/>
      <c r="V114" s="255"/>
    </row>
    <row r="115" spans="1:22" ht="30.75" thickBot="1" x14ac:dyDescent="0.25">
      <c r="A115" s="313"/>
      <c r="B115" s="77">
        <f t="shared" si="15"/>
        <v>97</v>
      </c>
      <c r="C115" s="83" t="s">
        <v>94</v>
      </c>
      <c r="D115" s="85" t="s">
        <v>283</v>
      </c>
      <c r="E115" s="84" t="s">
        <v>284</v>
      </c>
      <c r="F115" s="84"/>
      <c r="G115" s="84"/>
      <c r="H115" s="86" t="s">
        <v>285</v>
      </c>
      <c r="I115" s="85" t="s">
        <v>273</v>
      </c>
      <c r="J115" s="102">
        <v>2226</v>
      </c>
      <c r="K115" s="83">
        <v>2500</v>
      </c>
      <c r="L115" s="68"/>
      <c r="M115" s="13"/>
      <c r="N115" s="2"/>
      <c r="O115" s="13">
        <f>IF(M115="",0,(SUMIF($I$13:$I$788,M115,$J$13:$J$788)))</f>
        <v>0</v>
      </c>
      <c r="P115" s="14">
        <f t="shared" si="16"/>
        <v>-1</v>
      </c>
      <c r="Q115" s="13">
        <f>IF(M115="",0,(SUMIF($I$12:$I$788,M115,$K$12:$K$788)))</f>
        <v>0</v>
      </c>
      <c r="R115" s="14">
        <f t="shared" si="17"/>
        <v>-1</v>
      </c>
      <c r="S115" s="8"/>
      <c r="V115" s="255"/>
    </row>
    <row r="116" spans="1:22" ht="30.75" thickBot="1" x14ac:dyDescent="0.25">
      <c r="A116" s="313"/>
      <c r="B116" s="77">
        <f t="shared" si="15"/>
        <v>98</v>
      </c>
      <c r="C116" s="83" t="s">
        <v>131</v>
      </c>
      <c r="D116" s="85" t="s">
        <v>286</v>
      </c>
      <c r="E116" s="84" t="s">
        <v>287</v>
      </c>
      <c r="F116" s="84"/>
      <c r="G116" s="84"/>
      <c r="H116" s="86" t="s">
        <v>285</v>
      </c>
      <c r="I116" s="85" t="s">
        <v>273</v>
      </c>
      <c r="J116" s="102">
        <v>904</v>
      </c>
      <c r="K116" s="83">
        <v>954</v>
      </c>
      <c r="L116" s="68"/>
      <c r="M116" s="13"/>
      <c r="N116" s="2"/>
      <c r="O116" s="13">
        <f>IF(M116="",0,(SUMIF($I$13:$I$788,M116,$J$13:$J$788)))</f>
        <v>0</v>
      </c>
      <c r="P116" s="14">
        <f t="shared" si="16"/>
        <v>-1</v>
      </c>
      <c r="Q116" s="13">
        <f>IF(M116="",0,(SUMIF($I$12:$I$788,M116,$K$12:$K$788)))</f>
        <v>0</v>
      </c>
      <c r="R116" s="14">
        <f t="shared" si="17"/>
        <v>-1</v>
      </c>
      <c r="S116" s="8"/>
      <c r="V116" s="255"/>
    </row>
    <row r="117" spans="1:22" ht="30.75" thickBot="1" x14ac:dyDescent="0.25">
      <c r="A117" s="313"/>
      <c r="B117" s="77">
        <f t="shared" si="15"/>
        <v>99</v>
      </c>
      <c r="C117" s="83" t="s">
        <v>184</v>
      </c>
      <c r="D117" s="85" t="s">
        <v>288</v>
      </c>
      <c r="E117" s="84" t="s">
        <v>289</v>
      </c>
      <c r="F117" s="84"/>
      <c r="G117" s="84"/>
      <c r="H117" s="86" t="s">
        <v>285</v>
      </c>
      <c r="I117" s="85" t="s">
        <v>273</v>
      </c>
      <c r="J117" s="102">
        <v>464</v>
      </c>
      <c r="K117" s="83">
        <v>504</v>
      </c>
      <c r="L117" s="68"/>
      <c r="M117" s="13"/>
      <c r="N117" s="2"/>
      <c r="O117" s="13">
        <f>IF(M117="",0,(SUMIF($I$13:$I$788,M117,$J$13:$J$788)))</f>
        <v>0</v>
      </c>
      <c r="P117" s="14">
        <f t="shared" si="16"/>
        <v>-1</v>
      </c>
      <c r="Q117" s="13">
        <f>IF(M117="",0,(SUMIF($I$12:$I$788,M117,$K$12:$K$788)))</f>
        <v>0</v>
      </c>
      <c r="R117" s="14">
        <f t="shared" si="17"/>
        <v>-1</v>
      </c>
      <c r="S117" s="8"/>
      <c r="V117" s="255"/>
    </row>
    <row r="118" spans="1:22" ht="30.75" thickBot="1" x14ac:dyDescent="0.25">
      <c r="A118" s="313"/>
      <c r="B118" s="77">
        <f t="shared" si="15"/>
        <v>100</v>
      </c>
      <c r="C118" s="83" t="s">
        <v>95</v>
      </c>
      <c r="D118" s="85" t="s">
        <v>290</v>
      </c>
      <c r="E118" s="84" t="s">
        <v>271</v>
      </c>
      <c r="F118" s="84" t="s">
        <v>291</v>
      </c>
      <c r="G118" s="84"/>
      <c r="H118" s="86" t="s">
        <v>292</v>
      </c>
      <c r="I118" s="85" t="s">
        <v>273</v>
      </c>
      <c r="J118" s="102">
        <v>1234</v>
      </c>
      <c r="K118" s="83">
        <v>1369</v>
      </c>
      <c r="L118" s="68"/>
      <c r="M118" s="13"/>
      <c r="N118" s="2"/>
      <c r="O118" s="13">
        <f>IF(M118="",0,(SUMIF($I$13:$I$788,M118,$J$13:$J$788)))</f>
        <v>0</v>
      </c>
      <c r="P118" s="14">
        <f t="shared" si="16"/>
        <v>-1</v>
      </c>
      <c r="Q118" s="13">
        <f>IF(M118="",0,(SUMIF($I$12:$I$788,M118,$K$12:$K$788)))</f>
        <v>0</v>
      </c>
      <c r="R118" s="14">
        <f t="shared" si="17"/>
        <v>-1</v>
      </c>
      <c r="S118" s="8"/>
      <c r="V118" s="255"/>
    </row>
    <row r="119" spans="1:22" ht="30.75" thickBot="1" x14ac:dyDescent="0.25">
      <c r="A119" s="313"/>
      <c r="B119" s="77">
        <f t="shared" si="15"/>
        <v>101</v>
      </c>
      <c r="C119" s="83" t="s">
        <v>193</v>
      </c>
      <c r="D119" s="85" t="s">
        <v>293</v>
      </c>
      <c r="E119" s="84" t="s">
        <v>294</v>
      </c>
      <c r="F119" s="84"/>
      <c r="G119" s="84"/>
      <c r="H119" s="86" t="s">
        <v>292</v>
      </c>
      <c r="I119" s="85" t="s">
        <v>273</v>
      </c>
      <c r="J119" s="102">
        <v>1415</v>
      </c>
      <c r="K119" s="83">
        <v>1539</v>
      </c>
      <c r="L119" s="68"/>
      <c r="M119" s="13"/>
      <c r="N119" s="2"/>
      <c r="O119" s="13">
        <f>IF(M119="",0,(SUMIF($I$13:$I$788,M119,$J$13:$J$788)))</f>
        <v>0</v>
      </c>
      <c r="P119" s="14">
        <f t="shared" si="16"/>
        <v>-1</v>
      </c>
      <c r="Q119" s="13">
        <f>IF(M119="",0,(SUMIF($I$12:$I$788,M119,$K$12:$K$788)))</f>
        <v>0</v>
      </c>
      <c r="R119" s="14">
        <f t="shared" si="17"/>
        <v>-1</v>
      </c>
      <c r="S119" s="8"/>
      <c r="V119" s="255"/>
    </row>
    <row r="120" spans="1:22" ht="30.75" thickBot="1" x14ac:dyDescent="0.25">
      <c r="A120" s="313"/>
      <c r="B120" s="77">
        <f t="shared" si="15"/>
        <v>102</v>
      </c>
      <c r="C120" s="83" t="s">
        <v>196</v>
      </c>
      <c r="D120" s="85" t="s">
        <v>295</v>
      </c>
      <c r="E120" s="84" t="s">
        <v>78</v>
      </c>
      <c r="F120" s="84"/>
      <c r="G120" s="84"/>
      <c r="H120" s="86" t="s">
        <v>292</v>
      </c>
      <c r="I120" s="85" t="s">
        <v>273</v>
      </c>
      <c r="J120" s="102">
        <v>743</v>
      </c>
      <c r="K120" s="83">
        <v>817</v>
      </c>
      <c r="L120" s="68"/>
      <c r="M120" s="13"/>
      <c r="N120" s="2"/>
      <c r="O120" s="13">
        <f>IF(M120="",0,(SUMIF($I$13:$I$788,M120,$J$13:$J$788)))</f>
        <v>0</v>
      </c>
      <c r="P120" s="14">
        <f t="shared" si="16"/>
        <v>-1</v>
      </c>
      <c r="Q120" s="13">
        <f>IF(M120="",0,(SUMIF($I$12:$I$788,M120,$K$12:$K$788)))</f>
        <v>0</v>
      </c>
      <c r="R120" s="14">
        <f t="shared" si="17"/>
        <v>-1</v>
      </c>
      <c r="S120" s="8"/>
      <c r="V120" s="255"/>
    </row>
    <row r="121" spans="1:22" ht="15.75" thickBot="1" x14ac:dyDescent="0.25">
      <c r="A121" s="313"/>
      <c r="B121" s="77">
        <f t="shared" si="15"/>
        <v>103</v>
      </c>
      <c r="C121" s="83" t="s">
        <v>96</v>
      </c>
      <c r="D121" s="85" t="s">
        <v>296</v>
      </c>
      <c r="E121" s="84" t="s">
        <v>297</v>
      </c>
      <c r="F121" s="84" t="s">
        <v>298</v>
      </c>
      <c r="G121" s="84"/>
      <c r="H121" s="85" t="s">
        <v>297</v>
      </c>
      <c r="I121" s="85" t="s">
        <v>273</v>
      </c>
      <c r="J121" s="102">
        <v>1093</v>
      </c>
      <c r="K121" s="83">
        <v>1169</v>
      </c>
      <c r="L121" s="68"/>
      <c r="M121" s="13"/>
      <c r="N121" s="2"/>
      <c r="O121" s="13">
        <f>IF(M121="",0,(SUMIF($I$13:$I$788,M121,$J$13:$J$788)))</f>
        <v>0</v>
      </c>
      <c r="P121" s="14">
        <f t="shared" si="16"/>
        <v>-1</v>
      </c>
      <c r="Q121" s="13">
        <f>IF(M121="",0,(SUMIF($I$12:$I$788,M121,$K$12:$K$788)))</f>
        <v>0</v>
      </c>
      <c r="R121" s="14">
        <f t="shared" si="17"/>
        <v>-1</v>
      </c>
      <c r="S121" s="8"/>
      <c r="V121" s="255"/>
    </row>
    <row r="122" spans="1:22" ht="15.75" thickBot="1" x14ac:dyDescent="0.25">
      <c r="A122" s="313"/>
      <c r="B122" s="77">
        <f t="shared" si="15"/>
        <v>104</v>
      </c>
      <c r="C122" s="83" t="s">
        <v>97</v>
      </c>
      <c r="D122" s="85" t="s">
        <v>299</v>
      </c>
      <c r="E122" s="84" t="s">
        <v>297</v>
      </c>
      <c r="F122" s="84" t="s">
        <v>300</v>
      </c>
      <c r="G122" s="84"/>
      <c r="H122" s="85" t="s">
        <v>297</v>
      </c>
      <c r="I122" s="85" t="s">
        <v>273</v>
      </c>
      <c r="J122" s="102">
        <v>766</v>
      </c>
      <c r="K122" s="83">
        <v>835</v>
      </c>
      <c r="L122" s="68"/>
      <c r="M122" s="13"/>
      <c r="N122" s="2"/>
      <c r="O122" s="13">
        <f>IF(M122="",0,(SUMIF($I$13:$I$788,M122,$J$13:$J$788)))</f>
        <v>0</v>
      </c>
      <c r="P122" s="14">
        <f t="shared" si="16"/>
        <v>-1</v>
      </c>
      <c r="Q122" s="13">
        <f>IF(M122="",0,(SUMIF($I$12:$I$788,M122,$K$12:$K$788)))</f>
        <v>0</v>
      </c>
      <c r="R122" s="14">
        <f t="shared" si="17"/>
        <v>-1</v>
      </c>
      <c r="S122" s="8"/>
      <c r="V122" s="255"/>
    </row>
    <row r="123" spans="1:22" ht="15.75" thickBot="1" x14ac:dyDescent="0.25">
      <c r="A123" s="313"/>
      <c r="B123" s="77">
        <f t="shared" si="15"/>
        <v>105</v>
      </c>
      <c r="C123" s="83" t="s">
        <v>99</v>
      </c>
      <c r="D123" s="85" t="s">
        <v>301</v>
      </c>
      <c r="E123" s="84" t="s">
        <v>302</v>
      </c>
      <c r="F123" s="84" t="s">
        <v>303</v>
      </c>
      <c r="G123" s="84"/>
      <c r="H123" s="85" t="s">
        <v>304</v>
      </c>
      <c r="I123" s="85" t="s">
        <v>254</v>
      </c>
      <c r="J123" s="102">
        <v>242</v>
      </c>
      <c r="K123" s="83">
        <v>267</v>
      </c>
      <c r="L123" s="68"/>
      <c r="M123" s="13"/>
      <c r="N123" s="2"/>
      <c r="O123" s="13">
        <f>IF(M123="",0,(SUMIF($I$13:$I$788,M123,$J$13:$J$788)))</f>
        <v>0</v>
      </c>
      <c r="P123" s="14">
        <f t="shared" si="16"/>
        <v>-1</v>
      </c>
      <c r="Q123" s="13">
        <f>IF(M123="",0,(SUMIF($I$12:$I$788,M123,$K$12:$K$788)))</f>
        <v>0</v>
      </c>
      <c r="R123" s="14">
        <f t="shared" si="17"/>
        <v>-1</v>
      </c>
      <c r="S123" s="8"/>
      <c r="V123" s="255"/>
    </row>
    <row r="124" spans="1:22" ht="15.75" thickBot="1" x14ac:dyDescent="0.25">
      <c r="A124" s="313"/>
      <c r="B124" s="77">
        <f t="shared" si="15"/>
        <v>106</v>
      </c>
      <c r="C124" s="83" t="s">
        <v>100</v>
      </c>
      <c r="D124" s="85" t="s">
        <v>305</v>
      </c>
      <c r="E124" s="84" t="s">
        <v>302</v>
      </c>
      <c r="F124" s="84" t="s">
        <v>303</v>
      </c>
      <c r="G124" s="84"/>
      <c r="H124" s="85" t="s">
        <v>304</v>
      </c>
      <c r="I124" s="85" t="s">
        <v>254</v>
      </c>
      <c r="J124" s="102">
        <v>531</v>
      </c>
      <c r="K124" s="83">
        <v>578</v>
      </c>
      <c r="L124" s="68"/>
      <c r="M124" s="13"/>
      <c r="N124" s="2"/>
      <c r="O124" s="13">
        <f>IF(M124="",0,(SUMIF($I$13:$I$788,M124,$J$13:$J$788)))</f>
        <v>0</v>
      </c>
      <c r="P124" s="14">
        <f t="shared" si="16"/>
        <v>-1</v>
      </c>
      <c r="Q124" s="13">
        <f>IF(M124="",0,(SUMIF($I$12:$I$788,M124,$K$12:$K$788)))</f>
        <v>0</v>
      </c>
      <c r="R124" s="14">
        <f t="shared" si="17"/>
        <v>-1</v>
      </c>
      <c r="S124" s="8"/>
      <c r="V124" s="255"/>
    </row>
    <row r="125" spans="1:22" ht="15.75" thickBot="1" x14ac:dyDescent="0.25">
      <c r="A125" s="313"/>
      <c r="B125" s="77">
        <f t="shared" si="15"/>
        <v>107</v>
      </c>
      <c r="C125" s="83" t="s">
        <v>101</v>
      </c>
      <c r="D125" s="85" t="s">
        <v>306</v>
      </c>
      <c r="E125" s="84" t="s">
        <v>307</v>
      </c>
      <c r="F125" s="84"/>
      <c r="G125" s="84"/>
      <c r="H125" s="85" t="s">
        <v>304</v>
      </c>
      <c r="I125" s="85" t="s">
        <v>273</v>
      </c>
      <c r="J125" s="102">
        <v>663</v>
      </c>
      <c r="K125" s="83">
        <v>774</v>
      </c>
      <c r="L125" s="68"/>
      <c r="M125" s="13"/>
      <c r="N125" s="2"/>
      <c r="O125" s="13">
        <f>IF(M125="",0,(SUMIF($I$13:$I$788,M125,$J$13:$J$788)))</f>
        <v>0</v>
      </c>
      <c r="P125" s="14">
        <f t="shared" si="16"/>
        <v>-1</v>
      </c>
      <c r="Q125" s="13">
        <f>IF(M125="",0,(SUMIF($I$12:$I$788,M125,$K$12:$K$788)))</f>
        <v>0</v>
      </c>
      <c r="R125" s="14">
        <f t="shared" si="17"/>
        <v>-1</v>
      </c>
      <c r="S125" s="8"/>
      <c r="V125" s="255"/>
    </row>
    <row r="126" spans="1:22" ht="15.75" thickBot="1" x14ac:dyDescent="0.25">
      <c r="A126" s="313"/>
      <c r="B126" s="77">
        <f t="shared" si="15"/>
        <v>108</v>
      </c>
      <c r="C126" s="83" t="s">
        <v>102</v>
      </c>
      <c r="D126" s="85" t="s">
        <v>308</v>
      </c>
      <c r="E126" s="84" t="s">
        <v>302</v>
      </c>
      <c r="F126" s="84" t="s">
        <v>309</v>
      </c>
      <c r="G126" s="84"/>
      <c r="H126" s="85" t="s">
        <v>310</v>
      </c>
      <c r="I126" s="85" t="s">
        <v>254</v>
      </c>
      <c r="J126" s="102">
        <v>209</v>
      </c>
      <c r="K126" s="83">
        <v>231</v>
      </c>
      <c r="L126" s="68"/>
      <c r="M126" s="13"/>
      <c r="N126" s="2"/>
      <c r="O126" s="13">
        <f>IF(M126="",0,(SUMIF($I$13:$I$788,M126,$J$13:$J$788)))</f>
        <v>0</v>
      </c>
      <c r="P126" s="14">
        <f t="shared" si="16"/>
        <v>-1</v>
      </c>
      <c r="Q126" s="13">
        <f>IF(M126="",0,(SUMIF($I$12:$I$788,M126,$K$12:$K$788)))</f>
        <v>0</v>
      </c>
      <c r="R126" s="14">
        <f t="shared" si="17"/>
        <v>-1</v>
      </c>
      <c r="S126" s="8"/>
      <c r="V126" s="255"/>
    </row>
    <row r="127" spans="1:22" ht="15.75" thickBot="1" x14ac:dyDescent="0.25">
      <c r="A127" s="313"/>
      <c r="B127" s="77">
        <f t="shared" si="15"/>
        <v>109</v>
      </c>
      <c r="C127" s="83" t="s">
        <v>206</v>
      </c>
      <c r="D127" s="85" t="s">
        <v>311</v>
      </c>
      <c r="E127" s="84" t="s">
        <v>302</v>
      </c>
      <c r="F127" s="84" t="s">
        <v>309</v>
      </c>
      <c r="G127" s="84"/>
      <c r="H127" s="85" t="s">
        <v>310</v>
      </c>
      <c r="I127" s="85" t="s">
        <v>254</v>
      </c>
      <c r="J127" s="102">
        <v>354</v>
      </c>
      <c r="K127" s="83">
        <v>379</v>
      </c>
      <c r="L127" s="68"/>
      <c r="M127" s="13"/>
      <c r="N127" s="2"/>
      <c r="O127" s="13">
        <f>IF(M127="",0,(SUMIF($I$13:$I$788,M127,$J$13:$J$788)))</f>
        <v>0</v>
      </c>
      <c r="P127" s="14">
        <f t="shared" si="16"/>
        <v>-1</v>
      </c>
      <c r="Q127" s="13">
        <f>IF(M127="",0,(SUMIF($I$12:$I$788,M127,$K$12:$K$788)))</f>
        <v>0</v>
      </c>
      <c r="R127" s="14">
        <f t="shared" si="17"/>
        <v>-1</v>
      </c>
      <c r="S127" s="8"/>
      <c r="V127" s="255"/>
    </row>
    <row r="128" spans="1:22" ht="15.75" thickBot="1" x14ac:dyDescent="0.25">
      <c r="A128" s="313"/>
      <c r="B128" s="77">
        <f t="shared" si="15"/>
        <v>110</v>
      </c>
      <c r="C128" s="83" t="s">
        <v>208</v>
      </c>
      <c r="D128" s="85" t="s">
        <v>312</v>
      </c>
      <c r="E128" s="84" t="s">
        <v>302</v>
      </c>
      <c r="F128" s="84" t="s">
        <v>309</v>
      </c>
      <c r="G128" s="84"/>
      <c r="H128" s="85" t="s">
        <v>310</v>
      </c>
      <c r="I128" s="85" t="s">
        <v>254</v>
      </c>
      <c r="J128" s="102">
        <v>118</v>
      </c>
      <c r="K128" s="83">
        <v>125</v>
      </c>
      <c r="L128" s="68"/>
      <c r="M128" s="13"/>
      <c r="N128" s="2"/>
      <c r="O128" s="13">
        <f>IF(M128="",0,(SUMIF($I$13:$I$788,M128,$J$13:$J$788)))</f>
        <v>0</v>
      </c>
      <c r="P128" s="14">
        <f t="shared" si="16"/>
        <v>-1</v>
      </c>
      <c r="Q128" s="13">
        <f>IF(M128="",0,(SUMIF($I$12:$I$788,M128,$K$12:$K$788)))</f>
        <v>0</v>
      </c>
      <c r="R128" s="14">
        <f t="shared" si="17"/>
        <v>-1</v>
      </c>
      <c r="S128" s="8"/>
      <c r="V128" s="255"/>
    </row>
    <row r="129" spans="1:22" ht="15.75" thickBot="1" x14ac:dyDescent="0.25">
      <c r="A129" s="313"/>
      <c r="B129" s="77">
        <f t="shared" si="15"/>
        <v>111</v>
      </c>
      <c r="C129" s="83" t="s">
        <v>313</v>
      </c>
      <c r="D129" s="85" t="s">
        <v>314</v>
      </c>
      <c r="E129" s="84" t="s">
        <v>271</v>
      </c>
      <c r="F129" s="84" t="s">
        <v>315</v>
      </c>
      <c r="G129" s="84"/>
      <c r="H129" s="85" t="s">
        <v>310</v>
      </c>
      <c r="I129" s="85" t="s">
        <v>254</v>
      </c>
      <c r="J129" s="102">
        <v>181</v>
      </c>
      <c r="K129" s="83">
        <v>192</v>
      </c>
      <c r="L129" s="68"/>
      <c r="M129" s="13"/>
      <c r="N129" s="2"/>
      <c r="O129" s="13">
        <f>IF(M129="",0,(SUMIF($I$13:$I$788,M129,$J$13:$J$788)))</f>
        <v>0</v>
      </c>
      <c r="P129" s="14">
        <f t="shared" si="16"/>
        <v>-1</v>
      </c>
      <c r="Q129" s="13">
        <f>IF(M129="",0,(SUMIF($I$12:$I$788,M129,$K$12:$K$788)))</f>
        <v>0</v>
      </c>
      <c r="R129" s="14">
        <f t="shared" si="17"/>
        <v>-1</v>
      </c>
      <c r="S129" s="8"/>
      <c r="V129" s="255"/>
    </row>
    <row r="130" spans="1:22" ht="15.75" thickBot="1" x14ac:dyDescent="0.25">
      <c r="A130" s="313"/>
      <c r="B130" s="77">
        <f t="shared" si="15"/>
        <v>112</v>
      </c>
      <c r="C130" s="83" t="s">
        <v>316</v>
      </c>
      <c r="D130" s="85" t="s">
        <v>317</v>
      </c>
      <c r="E130" s="84" t="s">
        <v>318</v>
      </c>
      <c r="F130" s="84"/>
      <c r="G130" s="84"/>
      <c r="H130" s="85" t="s">
        <v>310</v>
      </c>
      <c r="I130" s="85" t="s">
        <v>254</v>
      </c>
      <c r="J130" s="102">
        <v>80</v>
      </c>
      <c r="K130" s="83">
        <v>90</v>
      </c>
      <c r="L130" s="68"/>
      <c r="M130" s="13"/>
      <c r="N130" s="2"/>
      <c r="O130" s="13">
        <f>IF(M130="",0,(SUMIF($I$13:$I$788,M130,$J$13:$J$788)))</f>
        <v>0</v>
      </c>
      <c r="P130" s="14">
        <f t="shared" si="16"/>
        <v>-1</v>
      </c>
      <c r="Q130" s="13">
        <f>IF(M130="",0,(SUMIF($I$12:$I$788,M130,$K$12:$K$788)))</f>
        <v>0</v>
      </c>
      <c r="R130" s="14">
        <f t="shared" si="17"/>
        <v>-1</v>
      </c>
      <c r="S130" s="8"/>
      <c r="V130" s="255"/>
    </row>
    <row r="131" spans="1:22" ht="15.75" thickBot="1" x14ac:dyDescent="0.25">
      <c r="A131" s="313"/>
      <c r="B131" s="77">
        <f t="shared" si="15"/>
        <v>113</v>
      </c>
      <c r="C131" s="83" t="s">
        <v>319</v>
      </c>
      <c r="D131" s="85" t="s">
        <v>320</v>
      </c>
      <c r="E131" s="84" t="s">
        <v>318</v>
      </c>
      <c r="F131" s="84"/>
      <c r="G131" s="84"/>
      <c r="H131" s="85" t="s">
        <v>310</v>
      </c>
      <c r="I131" s="85" t="s">
        <v>254</v>
      </c>
      <c r="J131" s="102">
        <v>274</v>
      </c>
      <c r="K131" s="83">
        <v>303</v>
      </c>
      <c r="L131" s="68"/>
      <c r="M131" s="13"/>
      <c r="N131" s="2"/>
      <c r="O131" s="13">
        <f>IF(M131="",0,(SUMIF($I$13:$I$788,M131,$J$13:$J$788)))</f>
        <v>0</v>
      </c>
      <c r="P131" s="14">
        <f t="shared" si="16"/>
        <v>-1</v>
      </c>
      <c r="Q131" s="13">
        <f>IF(M131="",0,(SUMIF($I$12:$I$788,M131,$K$12:$K$788)))</f>
        <v>0</v>
      </c>
      <c r="R131" s="14">
        <f t="shared" si="17"/>
        <v>-1</v>
      </c>
      <c r="S131" s="8"/>
      <c r="V131" s="255"/>
    </row>
    <row r="132" spans="1:22" ht="15.75" thickBot="1" x14ac:dyDescent="0.25">
      <c r="A132" s="313"/>
      <c r="B132" s="77">
        <f t="shared" si="15"/>
        <v>114</v>
      </c>
      <c r="C132" s="83" t="s">
        <v>321</v>
      </c>
      <c r="D132" s="85" t="s">
        <v>322</v>
      </c>
      <c r="E132" s="84" t="s">
        <v>318</v>
      </c>
      <c r="F132" s="84"/>
      <c r="G132" s="84"/>
      <c r="H132" s="85" t="s">
        <v>310</v>
      </c>
      <c r="I132" s="85" t="s">
        <v>254</v>
      </c>
      <c r="J132" s="102">
        <v>76</v>
      </c>
      <c r="K132" s="83">
        <v>86</v>
      </c>
      <c r="L132" s="68"/>
      <c r="M132" s="13"/>
      <c r="N132" s="2"/>
      <c r="O132" s="13">
        <f>IF(M132="",0,(SUMIF($I$13:$I$788,M132,$J$13:$J$788)))</f>
        <v>0</v>
      </c>
      <c r="P132" s="14">
        <f t="shared" si="16"/>
        <v>-1</v>
      </c>
      <c r="Q132" s="13">
        <f>IF(M132="",0,(SUMIF($I$12:$I$788,M132,$K$12:$K$788)))</f>
        <v>0</v>
      </c>
      <c r="R132" s="14">
        <f t="shared" si="17"/>
        <v>-1</v>
      </c>
      <c r="S132" s="8"/>
      <c r="V132" s="255"/>
    </row>
    <row r="133" spans="1:22" ht="15.75" thickBot="1" x14ac:dyDescent="0.25">
      <c r="A133" s="313"/>
      <c r="B133" s="77">
        <f t="shared" si="15"/>
        <v>115</v>
      </c>
      <c r="C133" s="83" t="s">
        <v>103</v>
      </c>
      <c r="D133" s="85" t="s">
        <v>323</v>
      </c>
      <c r="E133" s="84"/>
      <c r="F133" s="84"/>
      <c r="G133" s="84"/>
      <c r="H133" s="85" t="s">
        <v>324</v>
      </c>
      <c r="I133" s="85" t="s">
        <v>325</v>
      </c>
      <c r="J133" s="102">
        <v>1296</v>
      </c>
      <c r="K133" s="83">
        <v>1407</v>
      </c>
      <c r="L133" s="68"/>
      <c r="M133" s="13"/>
      <c r="N133" s="2"/>
      <c r="O133" s="13">
        <f>IF(M133="",0,(SUMIF($I$13:$I$788,M133,$J$13:$J$788)))</f>
        <v>0</v>
      </c>
      <c r="P133" s="14">
        <f t="shared" si="16"/>
        <v>-1</v>
      </c>
      <c r="Q133" s="13">
        <f>IF(M133="",0,(SUMIF($I$12:$I$788,M133,$K$12:$K$788)))</f>
        <v>0</v>
      </c>
      <c r="R133" s="14">
        <f t="shared" si="17"/>
        <v>-1</v>
      </c>
      <c r="S133" s="8"/>
      <c r="V133" s="255"/>
    </row>
    <row r="134" spans="1:22" ht="15.75" thickBot="1" x14ac:dyDescent="0.25">
      <c r="A134" s="313"/>
      <c r="B134" s="77">
        <f t="shared" si="15"/>
        <v>116</v>
      </c>
      <c r="C134" s="83" t="s">
        <v>135</v>
      </c>
      <c r="D134" s="85" t="s">
        <v>326</v>
      </c>
      <c r="E134" s="84"/>
      <c r="F134" s="84"/>
      <c r="G134" s="84"/>
      <c r="H134" s="85" t="s">
        <v>324</v>
      </c>
      <c r="I134" s="85" t="s">
        <v>325</v>
      </c>
      <c r="J134" s="102">
        <v>1856</v>
      </c>
      <c r="K134" s="83">
        <v>2037</v>
      </c>
      <c r="L134" s="68"/>
      <c r="M134" s="13"/>
      <c r="N134" s="2"/>
      <c r="O134" s="13">
        <f>IF(M134="",0,(SUMIF($I$13:$I$788,M134,$J$13:$J$788)))</f>
        <v>0</v>
      </c>
      <c r="P134" s="14">
        <f t="shared" si="16"/>
        <v>-1</v>
      </c>
      <c r="Q134" s="13">
        <f>IF(M134="",0,(SUMIF($I$12:$I$788,M134,$K$12:$K$788)))</f>
        <v>0</v>
      </c>
      <c r="R134" s="14">
        <f t="shared" si="17"/>
        <v>-1</v>
      </c>
      <c r="S134" s="8"/>
      <c r="V134" s="255"/>
    </row>
    <row r="135" spans="1:22" ht="15.75" thickBot="1" x14ac:dyDescent="0.25">
      <c r="A135" s="313"/>
      <c r="B135" s="77">
        <f t="shared" si="15"/>
        <v>117</v>
      </c>
      <c r="C135" s="83" t="s">
        <v>104</v>
      </c>
      <c r="D135" s="85" t="s">
        <v>327</v>
      </c>
      <c r="E135" s="84"/>
      <c r="F135" s="84"/>
      <c r="G135" s="84"/>
      <c r="H135" s="85" t="s">
        <v>328</v>
      </c>
      <c r="I135" s="85" t="s">
        <v>325</v>
      </c>
      <c r="J135" s="102">
        <v>1805</v>
      </c>
      <c r="K135" s="83">
        <v>1934</v>
      </c>
      <c r="L135" s="68"/>
      <c r="M135" s="13"/>
      <c r="N135" s="2"/>
      <c r="O135" s="13">
        <f>IF(M135="",0,(SUMIF($I$13:$I$788,M135,$J$13:$J$788)))</f>
        <v>0</v>
      </c>
      <c r="P135" s="14">
        <f t="shared" si="16"/>
        <v>-1</v>
      </c>
      <c r="Q135" s="13">
        <f>IF(M135="",0,(SUMIF($I$12:$I$788,M135,$K$12:$K$788)))</f>
        <v>0</v>
      </c>
      <c r="R135" s="14">
        <f t="shared" si="17"/>
        <v>-1</v>
      </c>
      <c r="S135" s="8"/>
      <c r="V135" s="255"/>
    </row>
    <row r="136" spans="1:22" ht="15.75" thickBot="1" x14ac:dyDescent="0.25">
      <c r="A136" s="313"/>
      <c r="B136" s="77">
        <f t="shared" ref="B136:B199" si="18">B135+1</f>
        <v>118</v>
      </c>
      <c r="C136" s="83" t="s">
        <v>105</v>
      </c>
      <c r="D136" s="85" t="s">
        <v>329</v>
      </c>
      <c r="E136" s="84"/>
      <c r="F136" s="84"/>
      <c r="G136" s="84"/>
      <c r="H136" s="85" t="s">
        <v>328</v>
      </c>
      <c r="I136" s="85" t="s">
        <v>325</v>
      </c>
      <c r="J136" s="102">
        <v>1441</v>
      </c>
      <c r="K136" s="83">
        <v>1547</v>
      </c>
      <c r="L136" s="68"/>
      <c r="M136" s="13"/>
      <c r="N136" s="2"/>
      <c r="O136" s="13">
        <f>IF(M136="",0,(SUMIF($I$13:$I$788,M136,$J$13:$J$788)))</f>
        <v>0</v>
      </c>
      <c r="P136" s="14">
        <f t="shared" si="16"/>
        <v>-1</v>
      </c>
      <c r="Q136" s="13">
        <f>IF(M136="",0,(SUMIF($I$12:$I$788,M136,$K$12:$K$788)))</f>
        <v>0</v>
      </c>
      <c r="R136" s="14">
        <f t="shared" si="17"/>
        <v>-1</v>
      </c>
      <c r="S136" s="8"/>
      <c r="V136" s="255"/>
    </row>
    <row r="137" spans="1:22" ht="15.75" thickBot="1" x14ac:dyDescent="0.25">
      <c r="A137" s="313"/>
      <c r="B137" s="77">
        <f t="shared" si="18"/>
        <v>119</v>
      </c>
      <c r="C137" s="83" t="s">
        <v>228</v>
      </c>
      <c r="D137" s="85" t="s">
        <v>330</v>
      </c>
      <c r="E137" s="84"/>
      <c r="F137" s="84"/>
      <c r="G137" s="84"/>
      <c r="H137" s="85" t="s">
        <v>328</v>
      </c>
      <c r="I137" s="85" t="s">
        <v>325</v>
      </c>
      <c r="J137" s="102">
        <v>1479</v>
      </c>
      <c r="K137" s="83">
        <v>1593</v>
      </c>
      <c r="L137" s="68"/>
      <c r="M137" s="13"/>
      <c r="N137" s="2"/>
      <c r="O137" s="13">
        <f>IF(M137="",0,(SUMIF($I$13:$I$788,M137,$J$13:$J$788)))</f>
        <v>0</v>
      </c>
      <c r="P137" s="14">
        <f t="shared" ref="P137:P204" si="19">IF(M137="",-1,(-($N$6-(O137/N137))/$N$6))</f>
        <v>-1</v>
      </c>
      <c r="Q137" s="13">
        <f>IF(M137="",0,(SUMIF($I$12:$I$788,M137,$K$12:$K$788)))</f>
        <v>0</v>
      </c>
      <c r="R137" s="14">
        <f t="shared" ref="R137:R204" si="20">IF(M137="",-1,(-($O$6-(Q137/N137))/$O$6))</f>
        <v>-1</v>
      </c>
      <c r="S137" s="8"/>
      <c r="V137" s="255"/>
    </row>
    <row r="138" spans="1:22" ht="15.75" thickBot="1" x14ac:dyDescent="0.25">
      <c r="A138" s="313"/>
      <c r="B138" s="77">
        <f t="shared" si="18"/>
        <v>120</v>
      </c>
      <c r="C138" s="83" t="s">
        <v>106</v>
      </c>
      <c r="D138" s="85" t="s">
        <v>331</v>
      </c>
      <c r="E138" s="84"/>
      <c r="F138" s="84"/>
      <c r="G138" s="84"/>
      <c r="H138" s="85" t="s">
        <v>332</v>
      </c>
      <c r="I138" s="85" t="s">
        <v>325</v>
      </c>
      <c r="J138" s="102">
        <v>1957</v>
      </c>
      <c r="K138" s="83">
        <v>2078</v>
      </c>
      <c r="L138" s="68"/>
      <c r="M138" s="13"/>
      <c r="N138" s="2"/>
      <c r="O138" s="13">
        <f>IF(M138="",0,(SUMIF($I$13:$I$788,M138,$J$13:$J$788)))</f>
        <v>0</v>
      </c>
      <c r="P138" s="14">
        <f t="shared" si="19"/>
        <v>-1</v>
      </c>
      <c r="Q138" s="13">
        <f>IF(M138="",0,(SUMIF($I$12:$I$788,M138,$K$12:$K$788)))</f>
        <v>0</v>
      </c>
      <c r="R138" s="14">
        <f t="shared" si="20"/>
        <v>-1</v>
      </c>
      <c r="S138" s="8"/>
      <c r="V138" s="255"/>
    </row>
    <row r="139" spans="1:22" ht="15.75" thickBot="1" x14ac:dyDescent="0.25">
      <c r="A139" s="313"/>
      <c r="B139" s="77">
        <f t="shared" si="18"/>
        <v>121</v>
      </c>
      <c r="C139" s="83" t="s">
        <v>107</v>
      </c>
      <c r="D139" s="85" t="s">
        <v>333</v>
      </c>
      <c r="E139" s="84"/>
      <c r="F139" s="84"/>
      <c r="G139" s="84"/>
      <c r="H139" s="85" t="s">
        <v>332</v>
      </c>
      <c r="I139" s="85" t="s">
        <v>325</v>
      </c>
      <c r="J139" s="102">
        <v>1524</v>
      </c>
      <c r="K139" s="83">
        <v>1654</v>
      </c>
      <c r="L139" s="68"/>
      <c r="M139" s="13"/>
      <c r="N139" s="2"/>
      <c r="O139" s="13">
        <f>IF(M139="",0,(SUMIF($I$13:$I$788,M139,$J$13:$J$788)))</f>
        <v>0</v>
      </c>
      <c r="P139" s="14">
        <f t="shared" si="19"/>
        <v>-1</v>
      </c>
      <c r="Q139" s="13">
        <f>IF(M139="",0,(SUMIF($I$12:$I$788,M139,$K$12:$K$788)))</f>
        <v>0</v>
      </c>
      <c r="R139" s="14">
        <f t="shared" si="20"/>
        <v>-1</v>
      </c>
      <c r="S139" s="8"/>
      <c r="V139" s="255"/>
    </row>
    <row r="140" spans="1:22" ht="30.75" thickBot="1" x14ac:dyDescent="0.25">
      <c r="A140" s="313"/>
      <c r="B140" s="77">
        <f t="shared" si="18"/>
        <v>122</v>
      </c>
      <c r="C140" s="83" t="s">
        <v>108</v>
      </c>
      <c r="D140" s="85" t="s">
        <v>334</v>
      </c>
      <c r="E140" s="84"/>
      <c r="F140" s="84"/>
      <c r="G140" s="84"/>
      <c r="H140" s="85" t="s">
        <v>335</v>
      </c>
      <c r="I140" s="86" t="s">
        <v>336</v>
      </c>
      <c r="J140" s="102">
        <v>1572</v>
      </c>
      <c r="K140" s="83">
        <v>1998</v>
      </c>
      <c r="L140" s="68"/>
      <c r="M140" s="13"/>
      <c r="N140" s="2"/>
      <c r="O140" s="13">
        <f>IF(M140="",0,(SUMIF($I$13:$I$788,M140,$J$13:$J$788)))</f>
        <v>0</v>
      </c>
      <c r="P140" s="14">
        <f t="shared" si="19"/>
        <v>-1</v>
      </c>
      <c r="Q140" s="13">
        <f>IF(M140="",0,(SUMIF($I$12:$I$788,M140,$K$12:$K$788)))</f>
        <v>0</v>
      </c>
      <c r="R140" s="14">
        <f t="shared" si="20"/>
        <v>-1</v>
      </c>
      <c r="S140" s="8"/>
      <c r="V140" s="255"/>
    </row>
    <row r="141" spans="1:22" ht="30.75" thickBot="1" x14ac:dyDescent="0.25">
      <c r="A141" s="313"/>
      <c r="B141" s="77">
        <f t="shared" si="18"/>
        <v>123</v>
      </c>
      <c r="C141" s="83" t="s">
        <v>109</v>
      </c>
      <c r="D141" s="85" t="s">
        <v>337</v>
      </c>
      <c r="E141" s="84"/>
      <c r="F141" s="84"/>
      <c r="G141" s="84"/>
      <c r="H141" s="85" t="s">
        <v>335</v>
      </c>
      <c r="I141" s="86" t="s">
        <v>336</v>
      </c>
      <c r="J141" s="102">
        <v>1597</v>
      </c>
      <c r="K141" s="83">
        <v>1711</v>
      </c>
      <c r="L141" s="68"/>
      <c r="M141" s="13"/>
      <c r="N141" s="2"/>
      <c r="O141" s="13">
        <f>IF(M141="",0,(SUMIF($I$13:$I$788,M141,$J$13:$J$788)))</f>
        <v>0</v>
      </c>
      <c r="P141" s="14">
        <f t="shared" si="19"/>
        <v>-1</v>
      </c>
      <c r="Q141" s="13">
        <f>IF(M141="",0,(SUMIF($I$12:$I$788,M141,$K$12:$K$788)))</f>
        <v>0</v>
      </c>
      <c r="R141" s="14">
        <f t="shared" si="20"/>
        <v>-1</v>
      </c>
      <c r="S141" s="8"/>
      <c r="V141" s="255"/>
    </row>
    <row r="142" spans="1:22" ht="30.75" thickBot="1" x14ac:dyDescent="0.25">
      <c r="A142" s="313"/>
      <c r="B142" s="77">
        <f t="shared" si="18"/>
        <v>124</v>
      </c>
      <c r="C142" s="83" t="s">
        <v>338</v>
      </c>
      <c r="D142" s="85" t="s">
        <v>339</v>
      </c>
      <c r="E142" s="84"/>
      <c r="F142" s="84"/>
      <c r="G142" s="84"/>
      <c r="H142" s="85" t="s">
        <v>335</v>
      </c>
      <c r="I142" s="86" t="s">
        <v>336</v>
      </c>
      <c r="J142" s="102">
        <v>1523</v>
      </c>
      <c r="K142" s="83">
        <v>1653</v>
      </c>
      <c r="L142" s="68"/>
      <c r="M142" s="13"/>
      <c r="N142" s="2"/>
      <c r="O142" s="13">
        <f>IF(M142="",0,(SUMIF($I$13:$I$788,M142,$J$13:$J$788)))</f>
        <v>0</v>
      </c>
      <c r="P142" s="14">
        <f t="shared" si="19"/>
        <v>-1</v>
      </c>
      <c r="Q142" s="13">
        <f>IF(M142="",0,(SUMIF($I$12:$I$788,M142,$K$12:$K$788)))</f>
        <v>0</v>
      </c>
      <c r="R142" s="14">
        <f t="shared" si="20"/>
        <v>-1</v>
      </c>
      <c r="S142" s="8"/>
      <c r="V142" s="255"/>
    </row>
    <row r="143" spans="1:22" ht="30.75" thickBot="1" x14ac:dyDescent="0.25">
      <c r="A143" s="313"/>
      <c r="B143" s="77">
        <f t="shared" si="18"/>
        <v>125</v>
      </c>
      <c r="C143" s="83" t="s">
        <v>110</v>
      </c>
      <c r="D143" s="85" t="s">
        <v>340</v>
      </c>
      <c r="E143" s="84"/>
      <c r="F143" s="84"/>
      <c r="G143" s="84"/>
      <c r="H143" s="85" t="s">
        <v>341</v>
      </c>
      <c r="I143" s="86" t="s">
        <v>336</v>
      </c>
      <c r="J143" s="102">
        <v>1290</v>
      </c>
      <c r="K143" s="83">
        <v>1396</v>
      </c>
      <c r="L143" s="68"/>
      <c r="M143" s="13"/>
      <c r="N143" s="2"/>
      <c r="O143" s="13">
        <f>IF(M143="",0,(SUMIF($I$13:$I$788,M143,$J$13:$J$788)))</f>
        <v>0</v>
      </c>
      <c r="P143" s="14">
        <f t="shared" si="19"/>
        <v>-1</v>
      </c>
      <c r="Q143" s="13">
        <f>IF(M143="",0,(SUMIF($I$12:$I$788,M143,$K$12:$K$788)))</f>
        <v>0</v>
      </c>
      <c r="R143" s="14">
        <f t="shared" si="20"/>
        <v>-1</v>
      </c>
      <c r="S143" s="8"/>
      <c r="V143" s="255"/>
    </row>
    <row r="144" spans="1:22" ht="30.75" thickBot="1" x14ac:dyDescent="0.25">
      <c r="A144" s="313"/>
      <c r="B144" s="77">
        <f t="shared" si="18"/>
        <v>126</v>
      </c>
      <c r="C144" s="83" t="s">
        <v>342</v>
      </c>
      <c r="D144" s="85" t="s">
        <v>343</v>
      </c>
      <c r="E144" s="84"/>
      <c r="F144" s="84"/>
      <c r="G144" s="84"/>
      <c r="H144" s="85" t="s">
        <v>341</v>
      </c>
      <c r="I144" s="86" t="s">
        <v>336</v>
      </c>
      <c r="J144" s="102">
        <v>1783</v>
      </c>
      <c r="K144" s="83">
        <v>1918</v>
      </c>
      <c r="L144" s="68"/>
      <c r="M144" s="13"/>
      <c r="N144" s="2"/>
      <c r="O144" s="13">
        <f>IF(M144="",0,(SUMIF($I$13:$I$788,M144,$J$13:$J$788)))</f>
        <v>0</v>
      </c>
      <c r="P144" s="14">
        <f t="shared" si="19"/>
        <v>-1</v>
      </c>
      <c r="Q144" s="13">
        <f>IF(M144="",0,(SUMIF($I$12:$I$788,M144,$K$12:$K$788)))</f>
        <v>0</v>
      </c>
      <c r="R144" s="14">
        <f t="shared" si="20"/>
        <v>-1</v>
      </c>
      <c r="S144" s="8"/>
      <c r="V144" s="255"/>
    </row>
    <row r="145" spans="1:22" ht="15.75" customHeight="1" thickBot="1" x14ac:dyDescent="0.25">
      <c r="A145" s="313"/>
      <c r="B145" s="77">
        <f t="shared" si="18"/>
        <v>127</v>
      </c>
      <c r="C145" s="83" t="s">
        <v>344</v>
      </c>
      <c r="D145" s="85" t="s">
        <v>345</v>
      </c>
      <c r="E145" s="84"/>
      <c r="F145" s="84"/>
      <c r="G145" s="84"/>
      <c r="H145" s="85" t="s">
        <v>341</v>
      </c>
      <c r="I145" s="86" t="s">
        <v>336</v>
      </c>
      <c r="J145" s="102">
        <v>1471</v>
      </c>
      <c r="K145" s="83">
        <v>1553</v>
      </c>
      <c r="L145" s="68"/>
      <c r="M145" s="13"/>
      <c r="N145" s="2"/>
      <c r="O145" s="13">
        <f>IF(M145="",0,(SUMIF($I$13:$I$788,M145,$J$13:$J$788)))</f>
        <v>0</v>
      </c>
      <c r="P145" s="14">
        <f t="shared" si="19"/>
        <v>-1</v>
      </c>
      <c r="Q145" s="13">
        <f>IF(M145="",0,(SUMIF($I$12:$I$788,M145,$K$12:$K$788)))</f>
        <v>0</v>
      </c>
      <c r="R145" s="14">
        <f t="shared" si="20"/>
        <v>-1</v>
      </c>
      <c r="S145" s="8"/>
      <c r="V145" s="255"/>
    </row>
    <row r="146" spans="1:22" ht="30.75" thickBot="1" x14ac:dyDescent="0.25">
      <c r="A146" s="313"/>
      <c r="B146" s="77">
        <f t="shared" si="18"/>
        <v>128</v>
      </c>
      <c r="C146" s="83" t="s">
        <v>111</v>
      </c>
      <c r="D146" s="85" t="s">
        <v>346</v>
      </c>
      <c r="E146" s="84"/>
      <c r="F146" s="84"/>
      <c r="G146" s="84"/>
      <c r="H146" s="85" t="s">
        <v>347</v>
      </c>
      <c r="I146" s="86" t="s">
        <v>336</v>
      </c>
      <c r="J146" s="102">
        <v>1297</v>
      </c>
      <c r="K146" s="83">
        <v>1392</v>
      </c>
      <c r="L146" s="68"/>
      <c r="M146" s="13"/>
      <c r="N146" s="2"/>
      <c r="O146" s="13">
        <f>IF(M146="",0,(SUMIF($I$13:$I$788,M146,$J$13:$J$788)))</f>
        <v>0</v>
      </c>
      <c r="P146" s="14">
        <f t="shared" si="19"/>
        <v>-1</v>
      </c>
      <c r="Q146" s="13">
        <f>IF(M146="",0,(SUMIF($I$12:$I$788,M146,$K$12:$K$788)))</f>
        <v>0</v>
      </c>
      <c r="R146" s="14">
        <f t="shared" si="20"/>
        <v>-1</v>
      </c>
      <c r="S146" s="8"/>
      <c r="V146" s="255"/>
    </row>
    <row r="147" spans="1:22" ht="30.75" thickBot="1" x14ac:dyDescent="0.25">
      <c r="A147" s="313"/>
      <c r="B147" s="77">
        <f t="shared" si="18"/>
        <v>129</v>
      </c>
      <c r="C147" s="83" t="s">
        <v>112</v>
      </c>
      <c r="D147" s="85" t="s">
        <v>348</v>
      </c>
      <c r="E147" s="84"/>
      <c r="F147" s="84"/>
      <c r="G147" s="84"/>
      <c r="H147" s="85" t="s">
        <v>347</v>
      </c>
      <c r="I147" s="86" t="s">
        <v>336</v>
      </c>
      <c r="J147" s="102">
        <v>1499</v>
      </c>
      <c r="K147" s="83">
        <v>1660</v>
      </c>
      <c r="L147" s="68"/>
      <c r="M147" s="13"/>
      <c r="N147" s="2"/>
      <c r="O147" s="13">
        <f>IF(M147="",0,(SUMIF($I$13:$I$788,M147,$J$13:$J$788)))</f>
        <v>0</v>
      </c>
      <c r="P147" s="14">
        <f t="shared" si="19"/>
        <v>-1</v>
      </c>
      <c r="Q147" s="13">
        <f>IF(M147="",0,(SUMIF($I$12:$I$788,M147,$K$12:$K$788)))</f>
        <v>0</v>
      </c>
      <c r="R147" s="14">
        <f t="shared" si="20"/>
        <v>-1</v>
      </c>
      <c r="S147" s="8"/>
      <c r="V147" s="255"/>
    </row>
    <row r="148" spans="1:22" ht="30.75" thickBot="1" x14ac:dyDescent="0.25">
      <c r="A148" s="313"/>
      <c r="B148" s="77">
        <f t="shared" si="18"/>
        <v>130</v>
      </c>
      <c r="C148" s="83" t="s">
        <v>113</v>
      </c>
      <c r="D148" s="85" t="s">
        <v>349</v>
      </c>
      <c r="E148" s="84"/>
      <c r="F148" s="84"/>
      <c r="G148" s="84"/>
      <c r="H148" s="85" t="s">
        <v>347</v>
      </c>
      <c r="I148" s="86" t="s">
        <v>350</v>
      </c>
      <c r="J148" s="102">
        <v>401</v>
      </c>
      <c r="K148" s="83">
        <v>428</v>
      </c>
      <c r="L148" s="68"/>
      <c r="M148" s="13"/>
      <c r="N148" s="2"/>
      <c r="O148" s="13">
        <f>IF(M148="",0,(SUMIF($I$13:$I$788,M148,$J$13:$J$788)))</f>
        <v>0</v>
      </c>
      <c r="P148" s="14">
        <f t="shared" si="19"/>
        <v>-1</v>
      </c>
      <c r="Q148" s="13">
        <f>IF(M148="",0,(SUMIF($I$12:$I$788,M148,$K$12:$K$788)))</f>
        <v>0</v>
      </c>
      <c r="R148" s="14">
        <f t="shared" si="20"/>
        <v>-1</v>
      </c>
      <c r="S148" s="8"/>
      <c r="V148" s="255"/>
    </row>
    <row r="149" spans="1:22" ht="30.75" thickBot="1" x14ac:dyDescent="0.25">
      <c r="A149" s="313"/>
      <c r="B149" s="77">
        <f t="shared" si="18"/>
        <v>131</v>
      </c>
      <c r="C149" s="83" t="s">
        <v>114</v>
      </c>
      <c r="D149" s="85" t="s">
        <v>351</v>
      </c>
      <c r="E149" s="84"/>
      <c r="F149" s="84"/>
      <c r="G149" s="84"/>
      <c r="H149" s="85" t="s">
        <v>352</v>
      </c>
      <c r="I149" s="86" t="s">
        <v>350</v>
      </c>
      <c r="J149" s="102">
        <v>1496</v>
      </c>
      <c r="K149" s="83">
        <v>1609</v>
      </c>
      <c r="L149" s="68"/>
      <c r="M149" s="13"/>
      <c r="N149" s="2"/>
      <c r="O149" s="13">
        <f>IF(M149="",0,(SUMIF($I$13:$I$788,M149,$J$13:$J$788)))</f>
        <v>0</v>
      </c>
      <c r="P149" s="14">
        <f t="shared" si="19"/>
        <v>-1</v>
      </c>
      <c r="Q149" s="13">
        <f>IF(M149="",0,(SUMIF($I$12:$I$788,M149,$K$12:$K$788)))</f>
        <v>0</v>
      </c>
      <c r="R149" s="14">
        <f t="shared" si="20"/>
        <v>-1</v>
      </c>
      <c r="S149" s="8"/>
      <c r="V149" s="255"/>
    </row>
    <row r="150" spans="1:22" ht="30.75" thickBot="1" x14ac:dyDescent="0.25">
      <c r="A150" s="313"/>
      <c r="B150" s="77">
        <f t="shared" si="18"/>
        <v>132</v>
      </c>
      <c r="C150" s="83" t="s">
        <v>115</v>
      </c>
      <c r="D150" s="85" t="s">
        <v>353</v>
      </c>
      <c r="E150" s="84"/>
      <c r="F150" s="84"/>
      <c r="G150" s="84"/>
      <c r="H150" s="85" t="s">
        <v>352</v>
      </c>
      <c r="I150" s="86" t="s">
        <v>350</v>
      </c>
      <c r="J150" s="102">
        <v>1603</v>
      </c>
      <c r="K150" s="83">
        <v>1727</v>
      </c>
      <c r="L150" s="68"/>
      <c r="M150" s="13"/>
      <c r="N150" s="2"/>
      <c r="O150" s="13">
        <f>IF(M150="",0,(SUMIF($I$13:$I$788,M150,$J$13:$J$788)))</f>
        <v>0</v>
      </c>
      <c r="P150" s="14">
        <f t="shared" si="19"/>
        <v>-1</v>
      </c>
      <c r="Q150" s="13">
        <f>IF(M150="",0,(SUMIF($I$12:$I$788,M150,$K$12:$K$788)))</f>
        <v>0</v>
      </c>
      <c r="R150" s="14">
        <f t="shared" si="20"/>
        <v>-1</v>
      </c>
      <c r="S150" s="8"/>
      <c r="V150" s="255"/>
    </row>
    <row r="151" spans="1:22" ht="30.75" thickBot="1" x14ac:dyDescent="0.25">
      <c r="A151" s="313"/>
      <c r="B151" s="77">
        <f t="shared" si="18"/>
        <v>133</v>
      </c>
      <c r="C151" s="83" t="s">
        <v>116</v>
      </c>
      <c r="D151" s="85" t="s">
        <v>354</v>
      </c>
      <c r="E151" s="84"/>
      <c r="F151" s="84"/>
      <c r="G151" s="84"/>
      <c r="H151" s="85" t="s">
        <v>355</v>
      </c>
      <c r="I151" s="86" t="s">
        <v>350</v>
      </c>
      <c r="J151" s="102">
        <v>1550</v>
      </c>
      <c r="K151" s="83">
        <v>1668</v>
      </c>
      <c r="L151" s="68"/>
      <c r="M151" s="13"/>
      <c r="N151" s="2"/>
      <c r="O151" s="13">
        <f>IF(M151="",0,(SUMIF($I$13:$I$788,M151,$J$13:$J$788)))</f>
        <v>0</v>
      </c>
      <c r="P151" s="14">
        <f t="shared" si="19"/>
        <v>-1</v>
      </c>
      <c r="Q151" s="13">
        <f>IF(M151="",0,(SUMIF($I$12:$I$788,M151,$K$12:$K$788)))</f>
        <v>0</v>
      </c>
      <c r="R151" s="14">
        <f t="shared" si="20"/>
        <v>-1</v>
      </c>
      <c r="S151" s="8"/>
      <c r="V151" s="255"/>
    </row>
    <row r="152" spans="1:22" ht="30.75" thickBot="1" x14ac:dyDescent="0.25">
      <c r="A152" s="313"/>
      <c r="B152" s="77">
        <f t="shared" si="18"/>
        <v>134</v>
      </c>
      <c r="C152" s="83" t="s">
        <v>356</v>
      </c>
      <c r="D152" s="85" t="s">
        <v>357</v>
      </c>
      <c r="E152" s="84"/>
      <c r="F152" s="84"/>
      <c r="G152" s="84"/>
      <c r="H152" s="85" t="s">
        <v>355</v>
      </c>
      <c r="I152" s="86" t="s">
        <v>350</v>
      </c>
      <c r="J152" s="102">
        <v>2294</v>
      </c>
      <c r="K152" s="83">
        <v>2892</v>
      </c>
      <c r="L152" s="68"/>
      <c r="M152" s="13"/>
      <c r="N152" s="2"/>
      <c r="O152" s="13">
        <f>IF(M152="",0,(SUMIF($I$13:$I$788,M152,$J$13:$J$788)))</f>
        <v>0</v>
      </c>
      <c r="P152" s="14">
        <f t="shared" si="19"/>
        <v>-1</v>
      </c>
      <c r="Q152" s="13">
        <f>IF(M152="",0,(SUMIF($I$12:$I$788,M152,$K$12:$K$788)))</f>
        <v>0</v>
      </c>
      <c r="R152" s="14">
        <f t="shared" si="20"/>
        <v>-1</v>
      </c>
      <c r="S152" s="8"/>
      <c r="V152" s="255"/>
    </row>
    <row r="153" spans="1:22" ht="30.75" thickBot="1" x14ac:dyDescent="0.25">
      <c r="A153" s="313"/>
      <c r="B153" s="77">
        <f t="shared" si="18"/>
        <v>135</v>
      </c>
      <c r="C153" s="83" t="s">
        <v>358</v>
      </c>
      <c r="D153" s="85" t="s">
        <v>359</v>
      </c>
      <c r="E153" s="84"/>
      <c r="F153" s="84"/>
      <c r="G153" s="84"/>
      <c r="H153" s="85" t="s">
        <v>355</v>
      </c>
      <c r="I153" s="86" t="s">
        <v>350</v>
      </c>
      <c r="J153" s="102">
        <v>1700</v>
      </c>
      <c r="K153" s="83">
        <v>2476</v>
      </c>
      <c r="L153" s="68"/>
      <c r="M153" s="13"/>
      <c r="N153" s="2"/>
      <c r="O153" s="13">
        <f>IF(M153="",0,(SUMIF($I$13:$I$788,M153,$J$13:$J$788)))</f>
        <v>0</v>
      </c>
      <c r="P153" s="14">
        <f t="shared" si="19"/>
        <v>-1</v>
      </c>
      <c r="Q153" s="13">
        <f>IF(M153="",0,(SUMIF($I$12:$I$788,M153,$K$12:$K$788)))</f>
        <v>0</v>
      </c>
      <c r="R153" s="14">
        <f t="shared" si="20"/>
        <v>-1</v>
      </c>
      <c r="S153" s="8"/>
      <c r="V153" s="255"/>
    </row>
    <row r="154" spans="1:22" ht="30.75" thickBot="1" x14ac:dyDescent="0.25">
      <c r="A154" s="313"/>
      <c r="B154" s="77">
        <f t="shared" si="18"/>
        <v>136</v>
      </c>
      <c r="C154" s="83" t="s">
        <v>960</v>
      </c>
      <c r="D154" s="85" t="s">
        <v>961</v>
      </c>
      <c r="E154" s="84"/>
      <c r="F154" s="84"/>
      <c r="G154" s="84"/>
      <c r="H154" s="85" t="s">
        <v>962</v>
      </c>
      <c r="I154" s="86" t="s">
        <v>350</v>
      </c>
      <c r="J154" s="102">
        <v>1540</v>
      </c>
      <c r="K154" s="83">
        <v>1671</v>
      </c>
      <c r="L154" s="68"/>
      <c r="M154" s="13"/>
      <c r="N154" s="2"/>
      <c r="O154" s="13">
        <f>IF(M154="",0,(SUMIF($I$13:$I$788,M154,$J$13:$J$788)))</f>
        <v>0</v>
      </c>
      <c r="P154" s="14">
        <f t="shared" si="19"/>
        <v>-1</v>
      </c>
      <c r="Q154" s="13">
        <f>IF(M154="",0,(SUMIF($I$12:$I$788,M154,$K$12:$K$788)))</f>
        <v>0</v>
      </c>
      <c r="R154" s="14">
        <f t="shared" si="20"/>
        <v>-1</v>
      </c>
      <c r="S154" s="8"/>
      <c r="V154" s="255"/>
    </row>
    <row r="155" spans="1:22" ht="30.75" thickBot="1" x14ac:dyDescent="0.25">
      <c r="A155" s="313"/>
      <c r="B155" s="77">
        <f t="shared" si="18"/>
        <v>137</v>
      </c>
      <c r="C155" s="83" t="s">
        <v>963</v>
      </c>
      <c r="D155" s="85" t="s">
        <v>964</v>
      </c>
      <c r="E155" s="84"/>
      <c r="F155" s="84"/>
      <c r="G155" s="84"/>
      <c r="H155" s="85" t="s">
        <v>962</v>
      </c>
      <c r="I155" s="86" t="s">
        <v>350</v>
      </c>
      <c r="J155" s="102">
        <v>1551</v>
      </c>
      <c r="K155" s="83">
        <v>1758</v>
      </c>
      <c r="L155" s="68"/>
      <c r="M155" s="13"/>
      <c r="N155" s="2"/>
      <c r="O155" s="13">
        <f>IF(M155="",0,(SUMIF($I$13:$I$788,M155,$J$13:$J$788)))</f>
        <v>0</v>
      </c>
      <c r="P155" s="14">
        <f t="shared" si="19"/>
        <v>-1</v>
      </c>
      <c r="Q155" s="13">
        <f>IF(M155="",0,(SUMIF($I$12:$I$788,M155,$K$12:$K$788)))</f>
        <v>0</v>
      </c>
      <c r="R155" s="14">
        <f t="shared" si="20"/>
        <v>-1</v>
      </c>
      <c r="S155" s="8"/>
      <c r="V155" s="255"/>
    </row>
    <row r="156" spans="1:22" ht="15.75" thickBot="1" x14ac:dyDescent="0.25">
      <c r="A156" s="313"/>
      <c r="B156" s="77">
        <f t="shared" si="18"/>
        <v>138</v>
      </c>
      <c r="C156" s="83" t="s">
        <v>965</v>
      </c>
      <c r="D156" s="85" t="s">
        <v>966</v>
      </c>
      <c r="E156" s="84"/>
      <c r="F156" s="84"/>
      <c r="G156" s="84"/>
      <c r="H156" s="85" t="s">
        <v>962</v>
      </c>
      <c r="I156" s="85" t="s">
        <v>254</v>
      </c>
      <c r="J156" s="102">
        <v>115</v>
      </c>
      <c r="K156" s="83">
        <v>121</v>
      </c>
      <c r="L156" s="68"/>
      <c r="M156" s="13"/>
      <c r="N156" s="2"/>
      <c r="O156" s="13">
        <f>IF(M156="",0,(SUMIF($I$13:$I$788,M156,$J$13:$J$788)))</f>
        <v>0</v>
      </c>
      <c r="P156" s="14">
        <f t="shared" si="19"/>
        <v>-1</v>
      </c>
      <c r="Q156" s="13">
        <f>IF(M156="",0,(SUMIF($I$12:$I$788,M156,$K$12:$K$788)))</f>
        <v>0</v>
      </c>
      <c r="R156" s="14">
        <f t="shared" si="20"/>
        <v>-1</v>
      </c>
      <c r="S156" s="8"/>
      <c r="V156" s="255"/>
    </row>
    <row r="157" spans="1:22" ht="15.75" thickBot="1" x14ac:dyDescent="0.25">
      <c r="A157" s="313"/>
      <c r="B157" s="77">
        <f t="shared" si="18"/>
        <v>139</v>
      </c>
      <c r="C157" s="95" t="s">
        <v>967</v>
      </c>
      <c r="D157" s="96" t="s">
        <v>968</v>
      </c>
      <c r="E157" s="105"/>
      <c r="F157" s="105"/>
      <c r="G157" s="105"/>
      <c r="H157" s="96" t="s">
        <v>962</v>
      </c>
      <c r="I157" s="96" t="s">
        <v>254</v>
      </c>
      <c r="J157" s="112">
        <v>243</v>
      </c>
      <c r="K157" s="95">
        <v>272</v>
      </c>
      <c r="L157" s="68"/>
      <c r="M157" s="13"/>
      <c r="N157" s="2"/>
      <c r="O157" s="13"/>
      <c r="P157" s="14"/>
      <c r="Q157" s="13"/>
      <c r="R157" s="14"/>
      <c r="S157" s="8"/>
      <c r="V157" s="255"/>
    </row>
    <row r="158" spans="1:22" ht="15.75" customHeight="1" thickBot="1" x14ac:dyDescent="0.25">
      <c r="A158" s="307" t="s">
        <v>455</v>
      </c>
      <c r="B158" s="77">
        <f t="shared" si="18"/>
        <v>140</v>
      </c>
      <c r="C158" s="83" t="s">
        <v>361</v>
      </c>
      <c r="D158" s="85"/>
      <c r="E158" s="84"/>
      <c r="F158" s="84"/>
      <c r="G158" s="84"/>
      <c r="H158" s="85" t="s">
        <v>362</v>
      </c>
      <c r="I158" s="85" t="s">
        <v>363</v>
      </c>
      <c r="J158" s="102">
        <v>2692</v>
      </c>
      <c r="K158" s="83">
        <v>2928</v>
      </c>
      <c r="L158" s="68"/>
      <c r="M158" s="13"/>
      <c r="N158" s="2"/>
      <c r="O158" s="13"/>
      <c r="P158" s="14"/>
      <c r="Q158" s="13"/>
      <c r="R158" s="14"/>
      <c r="S158" s="8"/>
      <c r="V158" s="255"/>
    </row>
    <row r="159" spans="1:22" ht="15.75" thickBot="1" x14ac:dyDescent="0.25">
      <c r="A159" s="307"/>
      <c r="B159" s="77">
        <f t="shared" si="18"/>
        <v>141</v>
      </c>
      <c r="C159" s="83" t="s">
        <v>364</v>
      </c>
      <c r="D159" s="85"/>
      <c r="E159" s="84"/>
      <c r="F159" s="84"/>
      <c r="G159" s="84"/>
      <c r="H159" s="85" t="s">
        <v>362</v>
      </c>
      <c r="I159" s="85" t="s">
        <v>363</v>
      </c>
      <c r="J159" s="102">
        <v>1609</v>
      </c>
      <c r="K159" s="83">
        <v>1758</v>
      </c>
      <c r="L159" s="68"/>
      <c r="M159" s="13"/>
      <c r="N159" s="2"/>
      <c r="O159" s="13"/>
      <c r="P159" s="14"/>
      <c r="Q159" s="13"/>
      <c r="R159" s="14"/>
      <c r="S159" s="8"/>
      <c r="V159" s="255"/>
    </row>
    <row r="160" spans="1:22" ht="15.75" thickBot="1" x14ac:dyDescent="0.25">
      <c r="A160" s="307"/>
      <c r="B160" s="77">
        <f t="shared" si="18"/>
        <v>142</v>
      </c>
      <c r="C160" s="83" t="s">
        <v>365</v>
      </c>
      <c r="D160" s="85"/>
      <c r="E160" s="84"/>
      <c r="F160" s="84"/>
      <c r="G160" s="84"/>
      <c r="H160" s="85" t="s">
        <v>362</v>
      </c>
      <c r="I160" s="85" t="s">
        <v>363</v>
      </c>
      <c r="J160" s="102">
        <v>2435</v>
      </c>
      <c r="K160" s="83">
        <v>2649</v>
      </c>
      <c r="L160" s="68"/>
      <c r="M160" s="13"/>
      <c r="N160" s="2"/>
      <c r="O160" s="13"/>
      <c r="P160" s="14"/>
      <c r="Q160" s="13"/>
      <c r="R160" s="14"/>
      <c r="S160" s="8"/>
      <c r="V160" s="255"/>
    </row>
    <row r="161" spans="1:22" ht="15.75" customHeight="1" thickBot="1" x14ac:dyDescent="0.25">
      <c r="A161" s="307"/>
      <c r="B161" s="77">
        <f t="shared" si="18"/>
        <v>143</v>
      </c>
      <c r="C161" s="83" t="s">
        <v>366</v>
      </c>
      <c r="D161" s="85"/>
      <c r="E161" s="84"/>
      <c r="F161" s="84"/>
      <c r="G161" s="84"/>
      <c r="H161" s="85" t="s">
        <v>367</v>
      </c>
      <c r="I161" s="85" t="s">
        <v>363</v>
      </c>
      <c r="J161" s="102">
        <v>2263</v>
      </c>
      <c r="K161" s="83">
        <v>2458</v>
      </c>
      <c r="L161" s="68"/>
      <c r="M161" s="13"/>
      <c r="N161" s="2"/>
      <c r="O161" s="13">
        <f>IF(M161="",0,(SUMIF($I$13:$I$788,M161,$J$13:$J$788)))</f>
        <v>0</v>
      </c>
      <c r="P161" s="14">
        <f t="shared" si="19"/>
        <v>-1</v>
      </c>
      <c r="Q161" s="13">
        <f>IF(M161="",0,(SUMIF($I$12:$I$788,M161,$K$12:$K$788)))</f>
        <v>0</v>
      </c>
      <c r="R161" s="14">
        <f t="shared" si="20"/>
        <v>-1</v>
      </c>
      <c r="S161" s="8"/>
      <c r="V161" s="255"/>
    </row>
    <row r="162" spans="1:22" ht="15.75" thickBot="1" x14ac:dyDescent="0.25">
      <c r="A162" s="307"/>
      <c r="B162" s="77">
        <f t="shared" si="18"/>
        <v>144</v>
      </c>
      <c r="C162" s="83" t="s">
        <v>368</v>
      </c>
      <c r="D162" s="85"/>
      <c r="E162" s="84"/>
      <c r="F162" s="84"/>
      <c r="G162" s="84"/>
      <c r="H162" s="85" t="s">
        <v>367</v>
      </c>
      <c r="I162" s="85" t="s">
        <v>363</v>
      </c>
      <c r="J162" s="102">
        <v>1683</v>
      </c>
      <c r="K162" s="83">
        <v>1814</v>
      </c>
      <c r="L162" s="68"/>
      <c r="M162" s="13"/>
      <c r="N162" s="2"/>
      <c r="O162" s="13">
        <f>IF(M162="",0,(SUMIF($I$13:$I$788,M162,$J$13:$J$788)))</f>
        <v>0</v>
      </c>
      <c r="P162" s="14">
        <f t="shared" si="19"/>
        <v>-1</v>
      </c>
      <c r="Q162" s="13">
        <f>IF(M162="",0,(SUMIF($I$12:$I$788,M162,$K$12:$K$788)))</f>
        <v>0</v>
      </c>
      <c r="R162" s="14">
        <f t="shared" si="20"/>
        <v>-1</v>
      </c>
      <c r="S162" s="8"/>
      <c r="V162" s="255"/>
    </row>
    <row r="163" spans="1:22" ht="15.75" thickBot="1" x14ac:dyDescent="0.25">
      <c r="A163" s="307"/>
      <c r="B163" s="77">
        <f t="shared" si="18"/>
        <v>145</v>
      </c>
      <c r="C163" s="83" t="s">
        <v>369</v>
      </c>
      <c r="D163" s="85"/>
      <c r="E163" s="84"/>
      <c r="F163" s="84"/>
      <c r="G163" s="84"/>
      <c r="H163" s="85" t="s">
        <v>367</v>
      </c>
      <c r="I163" s="85" t="s">
        <v>370</v>
      </c>
      <c r="J163" s="102">
        <v>259</v>
      </c>
      <c r="K163" s="83">
        <v>278</v>
      </c>
      <c r="L163" s="68"/>
      <c r="M163" s="13"/>
      <c r="N163" s="2"/>
      <c r="O163" s="13">
        <f>IF(M163="",0,(SUMIF($I$13:$I$788,M163,$J$13:$J$788)))</f>
        <v>0</v>
      </c>
      <c r="P163" s="14">
        <f t="shared" si="19"/>
        <v>-1</v>
      </c>
      <c r="Q163" s="13">
        <f>IF(M163="",0,(SUMIF($I$12:$I$788,M163,$K$12:$K$788)))</f>
        <v>0</v>
      </c>
      <c r="R163" s="14">
        <f t="shared" si="20"/>
        <v>-1</v>
      </c>
      <c r="S163" s="8"/>
      <c r="V163" s="255"/>
    </row>
    <row r="164" spans="1:22" ht="15.75" thickBot="1" x14ac:dyDescent="0.25">
      <c r="A164" s="307"/>
      <c r="B164" s="77">
        <f t="shared" si="18"/>
        <v>146</v>
      </c>
      <c r="C164" s="83" t="s">
        <v>371</v>
      </c>
      <c r="D164" s="85"/>
      <c r="E164" s="84"/>
      <c r="F164" s="84"/>
      <c r="G164" s="84"/>
      <c r="H164" s="85" t="s">
        <v>367</v>
      </c>
      <c r="I164" s="85" t="s">
        <v>372</v>
      </c>
      <c r="J164" s="102">
        <v>601</v>
      </c>
      <c r="K164" s="83">
        <v>653</v>
      </c>
      <c r="L164" s="68"/>
      <c r="M164" s="13"/>
      <c r="N164" s="2"/>
      <c r="O164" s="13">
        <f>IF(M164="",0,(SUMIF($I$13:$I$788,M164,$J$13:$J$788)))</f>
        <v>0</v>
      </c>
      <c r="P164" s="14">
        <f t="shared" si="19"/>
        <v>-1</v>
      </c>
      <c r="Q164" s="13">
        <f>IF(M164="",0,(SUMIF($I$12:$I$788,M164,$K$12:$K$788)))</f>
        <v>0</v>
      </c>
      <c r="R164" s="14">
        <f t="shared" si="20"/>
        <v>-1</v>
      </c>
      <c r="S164" s="8"/>
      <c r="V164" s="255"/>
    </row>
    <row r="165" spans="1:22" ht="15.75" thickBot="1" x14ac:dyDescent="0.25">
      <c r="A165" s="307"/>
      <c r="B165" s="77">
        <f t="shared" si="18"/>
        <v>147</v>
      </c>
      <c r="C165" s="83" t="s">
        <v>373</v>
      </c>
      <c r="D165" s="85"/>
      <c r="E165" s="84"/>
      <c r="F165" s="84"/>
      <c r="G165" s="84"/>
      <c r="H165" s="85" t="s">
        <v>367</v>
      </c>
      <c r="I165" s="85" t="s">
        <v>372</v>
      </c>
      <c r="J165" s="102">
        <v>2561</v>
      </c>
      <c r="K165" s="83">
        <v>3044</v>
      </c>
      <c r="L165" s="68"/>
      <c r="M165" s="13"/>
      <c r="N165" s="2"/>
      <c r="O165" s="13">
        <f>IF(M165="",0,(SUMIF($I$13:$I$788,M165,$J$13:$J$788)))</f>
        <v>0</v>
      </c>
      <c r="P165" s="14">
        <f t="shared" si="19"/>
        <v>-1</v>
      </c>
      <c r="Q165" s="13">
        <f>IF(M165="",0,(SUMIF($I$12:$I$788,M165,$K$12:$K$788)))</f>
        <v>0</v>
      </c>
      <c r="R165" s="14">
        <f t="shared" si="20"/>
        <v>-1</v>
      </c>
      <c r="S165" s="8"/>
      <c r="V165" s="255"/>
    </row>
    <row r="166" spans="1:22" ht="15.75" thickBot="1" x14ac:dyDescent="0.25">
      <c r="A166" s="307"/>
      <c r="B166" s="77">
        <f t="shared" si="18"/>
        <v>148</v>
      </c>
      <c r="C166" s="83" t="s">
        <v>374</v>
      </c>
      <c r="D166" s="85"/>
      <c r="E166" s="84"/>
      <c r="F166" s="84"/>
      <c r="G166" s="84"/>
      <c r="H166" s="85" t="s">
        <v>375</v>
      </c>
      <c r="I166" s="85" t="s">
        <v>376</v>
      </c>
      <c r="J166" s="102">
        <v>1853</v>
      </c>
      <c r="K166" s="83">
        <v>2194</v>
      </c>
      <c r="L166" s="68"/>
      <c r="M166" s="13"/>
      <c r="N166" s="2"/>
      <c r="O166" s="13">
        <f>IF(M166="",0,(SUMIF($I$13:$I$788,M166,$J$13:$J$788)))</f>
        <v>0</v>
      </c>
      <c r="P166" s="14">
        <f t="shared" si="19"/>
        <v>-1</v>
      </c>
      <c r="Q166" s="13">
        <f>IF(M166="",0,(SUMIF($I$12:$I$788,M166,$K$12:$K$788)))</f>
        <v>0</v>
      </c>
      <c r="R166" s="14">
        <f t="shared" si="20"/>
        <v>-1</v>
      </c>
      <c r="S166" s="8"/>
      <c r="V166" s="255"/>
    </row>
    <row r="167" spans="1:22" ht="15.75" thickBot="1" x14ac:dyDescent="0.25">
      <c r="A167" s="307"/>
      <c r="B167" s="77">
        <f t="shared" si="18"/>
        <v>149</v>
      </c>
      <c r="C167" s="83" t="s">
        <v>377</v>
      </c>
      <c r="D167" s="85"/>
      <c r="E167" s="84"/>
      <c r="F167" s="84"/>
      <c r="G167" s="84"/>
      <c r="H167" s="85" t="s">
        <v>375</v>
      </c>
      <c r="I167" s="85" t="s">
        <v>378</v>
      </c>
      <c r="J167" s="102">
        <v>30</v>
      </c>
      <c r="K167" s="83">
        <v>33</v>
      </c>
      <c r="L167" s="68"/>
      <c r="M167" s="13"/>
      <c r="N167" s="2"/>
      <c r="O167" s="13">
        <f>IF(M167="",0,(SUMIF($I$13:$I$788,M167,$J$13:$J$788)))</f>
        <v>0</v>
      </c>
      <c r="P167" s="14">
        <f t="shared" si="19"/>
        <v>-1</v>
      </c>
      <c r="Q167" s="13">
        <f>IF(M167="",0,(SUMIF($I$12:$I$788,M167,$K$12:$K$788)))</f>
        <v>0</v>
      </c>
      <c r="R167" s="14">
        <f t="shared" si="20"/>
        <v>-1</v>
      </c>
      <c r="S167" s="8"/>
      <c r="V167" s="255"/>
    </row>
    <row r="168" spans="1:22" ht="15.75" thickBot="1" x14ac:dyDescent="0.25">
      <c r="A168" s="307"/>
      <c r="B168" s="77">
        <f t="shared" si="18"/>
        <v>150</v>
      </c>
      <c r="C168" s="83" t="s">
        <v>379</v>
      </c>
      <c r="D168" s="85"/>
      <c r="E168" s="84"/>
      <c r="F168" s="84"/>
      <c r="G168" s="84"/>
      <c r="H168" s="85" t="s">
        <v>375</v>
      </c>
      <c r="I168" s="85" t="s">
        <v>376</v>
      </c>
      <c r="J168" s="102">
        <v>1706</v>
      </c>
      <c r="K168" s="83">
        <v>1878</v>
      </c>
      <c r="L168" s="68"/>
      <c r="M168" s="13"/>
      <c r="N168" s="2"/>
      <c r="O168" s="13">
        <f>IF(M168="",0,(SUMIF($I$13:$I$788,M168,$J$13:$J$788)))</f>
        <v>0</v>
      </c>
      <c r="P168" s="14">
        <f t="shared" si="19"/>
        <v>-1</v>
      </c>
      <c r="Q168" s="13">
        <f>IF(M168="",0,(SUMIF($I$12:$I$788,M168,$K$12:$K$788)))</f>
        <v>0</v>
      </c>
      <c r="R168" s="14">
        <f t="shared" si="20"/>
        <v>-1</v>
      </c>
      <c r="S168" s="8"/>
      <c r="V168" s="255"/>
    </row>
    <row r="169" spans="1:22" ht="15.75" thickBot="1" x14ac:dyDescent="0.25">
      <c r="A169" s="307"/>
      <c r="B169" s="77">
        <f t="shared" si="18"/>
        <v>151</v>
      </c>
      <c r="C169" s="83" t="s">
        <v>380</v>
      </c>
      <c r="D169" s="85"/>
      <c r="E169" s="84"/>
      <c r="F169" s="84"/>
      <c r="G169" s="84"/>
      <c r="H169" s="85" t="s">
        <v>375</v>
      </c>
      <c r="I169" s="85" t="s">
        <v>381</v>
      </c>
      <c r="J169" s="102">
        <v>1721</v>
      </c>
      <c r="K169" s="83">
        <v>1853</v>
      </c>
      <c r="L169" s="68"/>
      <c r="M169" s="13"/>
      <c r="N169" s="2"/>
      <c r="O169" s="13">
        <f>IF(M169="",0,(SUMIF($I$13:$I$788,M169,$J$13:$J$788)))</f>
        <v>0</v>
      </c>
      <c r="P169" s="14">
        <f t="shared" si="19"/>
        <v>-1</v>
      </c>
      <c r="Q169" s="13">
        <f>IF(M169="",0,(SUMIF($I$12:$I$788,M169,$K$12:$K$788)))</f>
        <v>0</v>
      </c>
      <c r="R169" s="14">
        <f t="shared" si="20"/>
        <v>-1</v>
      </c>
      <c r="S169" s="8"/>
      <c r="V169" s="255"/>
    </row>
    <row r="170" spans="1:22" ht="15.75" thickBot="1" x14ac:dyDescent="0.25">
      <c r="A170" s="307"/>
      <c r="B170" s="77">
        <f t="shared" si="18"/>
        <v>152</v>
      </c>
      <c r="C170" s="83" t="s">
        <v>382</v>
      </c>
      <c r="D170" s="85"/>
      <c r="E170" s="84"/>
      <c r="F170" s="84"/>
      <c r="G170" s="84"/>
      <c r="H170" s="85" t="s">
        <v>375</v>
      </c>
      <c r="I170" s="85" t="s">
        <v>381</v>
      </c>
      <c r="J170" s="102">
        <v>1781</v>
      </c>
      <c r="K170" s="83">
        <v>1913</v>
      </c>
      <c r="L170" s="68"/>
      <c r="M170" s="13"/>
      <c r="N170" s="2"/>
      <c r="O170" s="13">
        <f>IF(M170="",0,(SUMIF($I$13:$I$788,M170,$J$13:$J$788)))</f>
        <v>0</v>
      </c>
      <c r="P170" s="14">
        <f t="shared" si="19"/>
        <v>-1</v>
      </c>
      <c r="Q170" s="13">
        <f>IF(M170="",0,(SUMIF($I$12:$I$788,M170,$K$12:$K$788)))</f>
        <v>0</v>
      </c>
      <c r="R170" s="14">
        <f t="shared" si="20"/>
        <v>-1</v>
      </c>
      <c r="S170" s="8"/>
      <c r="V170" s="255"/>
    </row>
    <row r="171" spans="1:22" ht="15.75" thickBot="1" x14ac:dyDescent="0.25">
      <c r="A171" s="307"/>
      <c r="B171" s="77">
        <f t="shared" si="18"/>
        <v>153</v>
      </c>
      <c r="C171" s="83" t="s">
        <v>383</v>
      </c>
      <c r="D171" s="85"/>
      <c r="E171" s="84"/>
      <c r="F171" s="84"/>
      <c r="G171" s="84"/>
      <c r="H171" s="85" t="s">
        <v>384</v>
      </c>
      <c r="I171" s="85" t="s">
        <v>370</v>
      </c>
      <c r="J171" s="102">
        <v>801</v>
      </c>
      <c r="K171" s="83">
        <v>869</v>
      </c>
      <c r="L171" s="68"/>
      <c r="M171" s="13"/>
      <c r="N171" s="2"/>
      <c r="O171" s="13">
        <f>IF(M171="",0,(SUMIF($I$13:$I$788,M171,$J$13:$J$788)))</f>
        <v>0</v>
      </c>
      <c r="P171" s="14">
        <f t="shared" si="19"/>
        <v>-1</v>
      </c>
      <c r="Q171" s="13">
        <f>IF(M171="",0,(SUMIF($I$12:$I$788,M171,$K$12:$K$788)))</f>
        <v>0</v>
      </c>
      <c r="R171" s="14">
        <f t="shared" si="20"/>
        <v>-1</v>
      </c>
      <c r="S171" s="8"/>
      <c r="V171" s="255"/>
    </row>
    <row r="172" spans="1:22" ht="15.75" thickBot="1" x14ac:dyDescent="0.25">
      <c r="A172" s="307"/>
      <c r="B172" s="77">
        <f t="shared" si="18"/>
        <v>154</v>
      </c>
      <c r="C172" s="83" t="s">
        <v>385</v>
      </c>
      <c r="D172" s="85"/>
      <c r="E172" s="84"/>
      <c r="F172" s="84"/>
      <c r="G172" s="84"/>
      <c r="H172" s="85" t="s">
        <v>384</v>
      </c>
      <c r="I172" s="85" t="s">
        <v>370</v>
      </c>
      <c r="J172" s="102">
        <v>1098</v>
      </c>
      <c r="K172" s="83">
        <v>1202</v>
      </c>
      <c r="L172" s="68"/>
      <c r="M172" s="13"/>
      <c r="N172" s="2"/>
      <c r="O172" s="13">
        <f>IF(M172="",0,(SUMIF($I$13:$I$788,M172,$J$13:$J$788)))</f>
        <v>0</v>
      </c>
      <c r="P172" s="14">
        <f t="shared" si="19"/>
        <v>-1</v>
      </c>
      <c r="Q172" s="13">
        <f>IF(M172="",0,(SUMIF($I$12:$I$788,M172,$K$12:$K$788)))</f>
        <v>0</v>
      </c>
      <c r="R172" s="14">
        <f t="shared" si="20"/>
        <v>-1</v>
      </c>
      <c r="S172" s="8"/>
      <c r="V172" s="255"/>
    </row>
    <row r="173" spans="1:22" ht="15.75" thickBot="1" x14ac:dyDescent="0.25">
      <c r="A173" s="307"/>
      <c r="B173" s="77">
        <f t="shared" si="18"/>
        <v>155</v>
      </c>
      <c r="C173" s="83" t="s">
        <v>386</v>
      </c>
      <c r="D173" s="85"/>
      <c r="E173" s="84"/>
      <c r="F173" s="84"/>
      <c r="G173" s="84"/>
      <c r="H173" s="85" t="s">
        <v>384</v>
      </c>
      <c r="I173" s="85" t="s">
        <v>370</v>
      </c>
      <c r="J173" s="102">
        <v>1071</v>
      </c>
      <c r="K173" s="83">
        <v>1120</v>
      </c>
      <c r="L173" s="68"/>
      <c r="M173" s="13"/>
      <c r="N173" s="2"/>
      <c r="O173" s="13">
        <f>IF(M173="",0,(SUMIF($I$13:$I$788,M173,$J$13:$J$788)))</f>
        <v>0</v>
      </c>
      <c r="P173" s="14">
        <f t="shared" si="19"/>
        <v>-1</v>
      </c>
      <c r="Q173" s="13">
        <f>IF(M173="",0,(SUMIF($I$12:$I$788,M173,$K$12:$K$788)))</f>
        <v>0</v>
      </c>
      <c r="R173" s="14">
        <f t="shared" si="20"/>
        <v>-1</v>
      </c>
      <c r="S173" s="8"/>
      <c r="V173" s="255"/>
    </row>
    <row r="174" spans="1:22" ht="15.75" thickBot="1" x14ac:dyDescent="0.25">
      <c r="A174" s="307"/>
      <c r="B174" s="77">
        <f t="shared" si="18"/>
        <v>156</v>
      </c>
      <c r="C174" s="83" t="s">
        <v>387</v>
      </c>
      <c r="D174" s="85"/>
      <c r="E174" s="84"/>
      <c r="F174" s="84"/>
      <c r="G174" s="84"/>
      <c r="H174" s="85" t="s">
        <v>384</v>
      </c>
      <c r="I174" s="85" t="s">
        <v>370</v>
      </c>
      <c r="J174" s="102">
        <v>1402</v>
      </c>
      <c r="K174" s="83">
        <v>1735</v>
      </c>
      <c r="L174" s="68"/>
      <c r="M174" s="13"/>
      <c r="N174" s="2"/>
      <c r="O174" s="13">
        <f>IF(M174="",0,(SUMIF($I$13:$I$788,M174,$J$13:$J$788)))</f>
        <v>0</v>
      </c>
      <c r="P174" s="14">
        <f t="shared" si="19"/>
        <v>-1</v>
      </c>
      <c r="Q174" s="13">
        <f>IF(M174="",0,(SUMIF($I$12:$I$788,M174,$K$12:$K$788)))</f>
        <v>0</v>
      </c>
      <c r="R174" s="14">
        <f t="shared" si="20"/>
        <v>-1</v>
      </c>
      <c r="S174" s="8"/>
      <c r="V174" s="255"/>
    </row>
    <row r="175" spans="1:22" ht="15.75" thickBot="1" x14ac:dyDescent="0.25">
      <c r="A175" s="307"/>
      <c r="B175" s="77">
        <f t="shared" si="18"/>
        <v>157</v>
      </c>
      <c r="C175" s="83" t="s">
        <v>388</v>
      </c>
      <c r="D175" s="85"/>
      <c r="E175" s="84"/>
      <c r="F175" s="84"/>
      <c r="G175" s="84"/>
      <c r="H175" s="85" t="s">
        <v>384</v>
      </c>
      <c r="I175" s="85" t="s">
        <v>370</v>
      </c>
      <c r="J175" s="102">
        <v>1648</v>
      </c>
      <c r="K175" s="83">
        <v>1768</v>
      </c>
      <c r="L175" s="68"/>
      <c r="M175" s="13"/>
      <c r="N175" s="2"/>
      <c r="O175" s="13">
        <f>IF(M175="",0,(SUMIF($I$13:$I$788,M175,$J$13:$J$788)))</f>
        <v>0</v>
      </c>
      <c r="P175" s="14">
        <f t="shared" si="19"/>
        <v>-1</v>
      </c>
      <c r="Q175" s="13">
        <f>IF(M175="",0,(SUMIF($I$12:$I$788,M175,$K$12:$K$788)))</f>
        <v>0</v>
      </c>
      <c r="R175" s="14">
        <f t="shared" si="20"/>
        <v>-1</v>
      </c>
      <c r="S175" s="8"/>
      <c r="V175" s="255"/>
    </row>
    <row r="176" spans="1:22" ht="15.75" thickBot="1" x14ac:dyDescent="0.25">
      <c r="A176" s="307"/>
      <c r="B176" s="77">
        <f t="shared" si="18"/>
        <v>158</v>
      </c>
      <c r="C176" s="83" t="s">
        <v>389</v>
      </c>
      <c r="D176" s="85"/>
      <c r="E176" s="84"/>
      <c r="F176" s="84"/>
      <c r="G176" s="84"/>
      <c r="H176" s="85" t="s">
        <v>384</v>
      </c>
      <c r="I176" s="85" t="s">
        <v>370</v>
      </c>
      <c r="J176" s="102">
        <v>1817</v>
      </c>
      <c r="K176" s="83">
        <v>1952</v>
      </c>
      <c r="L176" s="68"/>
      <c r="M176" s="13"/>
      <c r="N176" s="2"/>
      <c r="O176" s="13">
        <f>IF(M176="",0,(SUMIF($I$13:$I$788,M176,$J$13:$J$788)))</f>
        <v>0</v>
      </c>
      <c r="P176" s="14">
        <f t="shared" si="19"/>
        <v>-1</v>
      </c>
      <c r="Q176" s="13">
        <f>IF(M176="",0,(SUMIF($I$12:$I$788,M176,$K$12:$K$788)))</f>
        <v>0</v>
      </c>
      <c r="R176" s="14">
        <f t="shared" si="20"/>
        <v>-1</v>
      </c>
      <c r="S176" s="8"/>
      <c r="V176" s="255"/>
    </row>
    <row r="177" spans="1:22" ht="15.75" thickBot="1" x14ac:dyDescent="0.25">
      <c r="A177" s="307"/>
      <c r="B177" s="77">
        <f t="shared" si="18"/>
        <v>159</v>
      </c>
      <c r="C177" s="83" t="s">
        <v>390</v>
      </c>
      <c r="D177" s="85"/>
      <c r="E177" s="84"/>
      <c r="F177" s="84"/>
      <c r="G177" s="84"/>
      <c r="H177" s="85" t="s">
        <v>384</v>
      </c>
      <c r="I177" s="85" t="s">
        <v>376</v>
      </c>
      <c r="J177" s="102">
        <v>160</v>
      </c>
      <c r="K177" s="83">
        <v>174</v>
      </c>
      <c r="L177" s="68"/>
      <c r="M177" s="13"/>
      <c r="N177" s="2"/>
      <c r="O177" s="13">
        <f>IF(M177="",0,(SUMIF($I$13:$I$788,M177,$J$13:$J$788)))</f>
        <v>0</v>
      </c>
      <c r="P177" s="14">
        <f t="shared" si="19"/>
        <v>-1</v>
      </c>
      <c r="Q177" s="13">
        <f>IF(M177="",0,(SUMIF($I$12:$I$788,M177,$K$12:$K$788)))</f>
        <v>0</v>
      </c>
      <c r="R177" s="14">
        <f t="shared" si="20"/>
        <v>-1</v>
      </c>
      <c r="S177" s="8"/>
      <c r="V177" s="255"/>
    </row>
    <row r="178" spans="1:22" ht="15.75" thickBot="1" x14ac:dyDescent="0.25">
      <c r="A178" s="307"/>
      <c r="B178" s="77">
        <f t="shared" si="18"/>
        <v>160</v>
      </c>
      <c r="C178" s="83" t="s">
        <v>391</v>
      </c>
      <c r="D178" s="85"/>
      <c r="E178" s="84" t="s">
        <v>392</v>
      </c>
      <c r="F178" s="84" t="s">
        <v>393</v>
      </c>
      <c r="G178" s="84"/>
      <c r="H178" s="85" t="s">
        <v>394</v>
      </c>
      <c r="I178" s="85" t="s">
        <v>395</v>
      </c>
      <c r="J178" s="102">
        <v>1185</v>
      </c>
      <c r="K178" s="83">
        <v>1286</v>
      </c>
      <c r="L178" s="68"/>
      <c r="M178" s="13"/>
      <c r="N178" s="2"/>
      <c r="O178" s="13">
        <f>IF(M178="",0,(SUMIF($I$13:$I$788,M178,$J$13:$J$788)))</f>
        <v>0</v>
      </c>
      <c r="P178" s="14">
        <f t="shared" si="19"/>
        <v>-1</v>
      </c>
      <c r="Q178" s="13">
        <f>IF(M178="",0,(SUMIF($I$12:$I$788,M178,$K$12:$K$788)))</f>
        <v>0</v>
      </c>
      <c r="R178" s="14">
        <f t="shared" si="20"/>
        <v>-1</v>
      </c>
      <c r="S178" s="8"/>
      <c r="V178" s="255"/>
    </row>
    <row r="179" spans="1:22" ht="15.75" thickBot="1" x14ac:dyDescent="0.25">
      <c r="A179" s="307"/>
      <c r="B179" s="77">
        <f t="shared" si="18"/>
        <v>161</v>
      </c>
      <c r="C179" s="83" t="s">
        <v>396</v>
      </c>
      <c r="D179" s="85"/>
      <c r="E179" s="84" t="s">
        <v>392</v>
      </c>
      <c r="F179" s="84" t="s">
        <v>397</v>
      </c>
      <c r="G179" s="84"/>
      <c r="H179" s="85" t="s">
        <v>394</v>
      </c>
      <c r="I179" s="85" t="s">
        <v>398</v>
      </c>
      <c r="J179" s="102">
        <v>3777</v>
      </c>
      <c r="K179" s="83">
        <v>4155</v>
      </c>
      <c r="L179" s="68"/>
      <c r="M179" s="13"/>
      <c r="N179" s="2"/>
      <c r="O179" s="13">
        <f>IF(M179="",0,(SUMIF($I$13:$I$788,M179,$J$13:$J$788)))</f>
        <v>0</v>
      </c>
      <c r="P179" s="14">
        <f t="shared" si="19"/>
        <v>-1</v>
      </c>
      <c r="Q179" s="13">
        <f>IF(M179="",0,(SUMIF($I$12:$I$788,M179,$K$12:$K$788)))</f>
        <v>0</v>
      </c>
      <c r="R179" s="14">
        <f t="shared" si="20"/>
        <v>-1</v>
      </c>
      <c r="S179" s="8"/>
      <c r="V179" s="255"/>
    </row>
    <row r="180" spans="1:22" ht="15.75" thickBot="1" x14ac:dyDescent="0.25">
      <c r="A180" s="307"/>
      <c r="B180" s="77">
        <f t="shared" si="18"/>
        <v>162</v>
      </c>
      <c r="C180" s="83" t="s">
        <v>399</v>
      </c>
      <c r="D180" s="85"/>
      <c r="E180" s="84" t="s">
        <v>392</v>
      </c>
      <c r="F180" s="84" t="s">
        <v>397</v>
      </c>
      <c r="G180" s="84"/>
      <c r="H180" s="85" t="s">
        <v>394</v>
      </c>
      <c r="I180" s="85" t="s">
        <v>398</v>
      </c>
      <c r="J180" s="102">
        <v>2413</v>
      </c>
      <c r="K180" s="83">
        <v>2795</v>
      </c>
      <c r="L180" s="68"/>
      <c r="M180" s="13"/>
      <c r="N180" s="2"/>
      <c r="O180" s="13">
        <f>IF(M180="",0,(SUMIF($I$13:$I$788,M180,$J$13:$J$788)))</f>
        <v>0</v>
      </c>
      <c r="P180" s="14">
        <f t="shared" si="19"/>
        <v>-1</v>
      </c>
      <c r="Q180" s="13">
        <f>IF(M180="",0,(SUMIF($I$12:$I$788,M180,$K$12:$K$788)))</f>
        <v>0</v>
      </c>
      <c r="R180" s="14">
        <f t="shared" si="20"/>
        <v>-1</v>
      </c>
      <c r="S180" s="8"/>
      <c r="V180" s="255"/>
    </row>
    <row r="181" spans="1:22" ht="15.75" thickBot="1" x14ac:dyDescent="0.25">
      <c r="A181" s="307"/>
      <c r="B181" s="77">
        <f t="shared" si="18"/>
        <v>163</v>
      </c>
      <c r="C181" s="83" t="s">
        <v>400</v>
      </c>
      <c r="D181" s="85"/>
      <c r="E181" s="84" t="s">
        <v>401</v>
      </c>
      <c r="F181" s="84" t="s">
        <v>402</v>
      </c>
      <c r="G181" s="84"/>
      <c r="H181" s="85" t="s">
        <v>403</v>
      </c>
      <c r="I181" s="85" t="s">
        <v>381</v>
      </c>
      <c r="J181" s="102">
        <v>458</v>
      </c>
      <c r="K181" s="83">
        <v>495</v>
      </c>
      <c r="L181" s="68"/>
      <c r="M181" s="13"/>
      <c r="N181" s="2"/>
      <c r="O181" s="13">
        <f>IF(M181="",0,(SUMIF($I$13:$I$788,M181,$J$13:$J$788)))</f>
        <v>0</v>
      </c>
      <c r="P181" s="14">
        <f t="shared" si="19"/>
        <v>-1</v>
      </c>
      <c r="Q181" s="13">
        <f>IF(M181="",0,(SUMIF($I$12:$I$788,M181,$K$12:$K$788)))</f>
        <v>0</v>
      </c>
      <c r="R181" s="14">
        <f t="shared" si="20"/>
        <v>-1</v>
      </c>
      <c r="S181" s="8"/>
      <c r="V181" s="255"/>
    </row>
    <row r="182" spans="1:22" ht="15.75" thickBot="1" x14ac:dyDescent="0.25">
      <c r="A182" s="307"/>
      <c r="B182" s="77">
        <f t="shared" si="18"/>
        <v>164</v>
      </c>
      <c r="C182" s="83" t="s">
        <v>404</v>
      </c>
      <c r="D182" s="85"/>
      <c r="E182" s="84" t="s">
        <v>401</v>
      </c>
      <c r="F182" s="84" t="s">
        <v>405</v>
      </c>
      <c r="G182" s="84"/>
      <c r="H182" s="85" t="s">
        <v>403</v>
      </c>
      <c r="I182" s="85" t="s">
        <v>395</v>
      </c>
      <c r="J182" s="102">
        <v>1828</v>
      </c>
      <c r="K182" s="83">
        <v>1975</v>
      </c>
      <c r="L182" s="68"/>
      <c r="M182" s="13"/>
      <c r="N182" s="2"/>
      <c r="O182" s="13">
        <f>IF(M182="",0,(SUMIF($I$13:$I$788,M182,$J$13:$J$788)))</f>
        <v>0</v>
      </c>
      <c r="P182" s="14">
        <f t="shared" si="19"/>
        <v>-1</v>
      </c>
      <c r="Q182" s="13">
        <f>IF(M182="",0,(SUMIF($I$12:$I$788,M182,$K$12:$K$788)))</f>
        <v>0</v>
      </c>
      <c r="R182" s="14">
        <f t="shared" si="20"/>
        <v>-1</v>
      </c>
      <c r="S182" s="8"/>
      <c r="V182" s="255"/>
    </row>
    <row r="183" spans="1:22" ht="15.75" thickBot="1" x14ac:dyDescent="0.25">
      <c r="A183" s="307"/>
      <c r="B183" s="77">
        <f t="shared" si="18"/>
        <v>165</v>
      </c>
      <c r="C183" s="83" t="s">
        <v>406</v>
      </c>
      <c r="D183" s="85"/>
      <c r="E183" s="84" t="s">
        <v>392</v>
      </c>
      <c r="F183" s="84" t="s">
        <v>398</v>
      </c>
      <c r="G183" s="84"/>
      <c r="H183" s="85" t="s">
        <v>403</v>
      </c>
      <c r="I183" s="85" t="s">
        <v>398</v>
      </c>
      <c r="J183" s="102">
        <v>4214</v>
      </c>
      <c r="K183" s="83">
        <v>4520</v>
      </c>
      <c r="L183" s="68"/>
      <c r="M183" s="13"/>
      <c r="N183" s="2"/>
      <c r="O183" s="13">
        <f>IF(M183="",0,(SUMIF($I$13:$I$788,M183,$J$13:$J$788)))</f>
        <v>0</v>
      </c>
      <c r="P183" s="14">
        <f t="shared" si="19"/>
        <v>-1</v>
      </c>
      <c r="Q183" s="13">
        <f>IF(M183="",0,(SUMIF($I$12:$I$788,M183,$K$12:$K$788)))</f>
        <v>0</v>
      </c>
      <c r="R183" s="14">
        <f t="shared" si="20"/>
        <v>-1</v>
      </c>
      <c r="S183" s="8"/>
      <c r="V183" s="255"/>
    </row>
    <row r="184" spans="1:22" ht="15.75" thickBot="1" x14ac:dyDescent="0.25">
      <c r="A184" s="307"/>
      <c r="B184" s="77">
        <f t="shared" si="18"/>
        <v>166</v>
      </c>
      <c r="C184" s="83" t="s">
        <v>407</v>
      </c>
      <c r="D184" s="85"/>
      <c r="E184" s="84" t="s">
        <v>392</v>
      </c>
      <c r="F184" s="84" t="s">
        <v>408</v>
      </c>
      <c r="G184" s="84"/>
      <c r="H184" s="85" t="s">
        <v>403</v>
      </c>
      <c r="I184" s="85" t="s">
        <v>395</v>
      </c>
      <c r="J184" s="102">
        <v>650</v>
      </c>
      <c r="K184" s="83">
        <v>707</v>
      </c>
      <c r="L184" s="68"/>
      <c r="M184" s="13"/>
      <c r="N184" s="2"/>
      <c r="O184" s="13">
        <f>IF(M184="",0,(SUMIF($I$13:$I$788,M184,$J$13:$J$788)))</f>
        <v>0</v>
      </c>
      <c r="P184" s="14">
        <f t="shared" si="19"/>
        <v>-1</v>
      </c>
      <c r="Q184" s="13">
        <f>IF(M184="",0,(SUMIF($I$12:$I$788,M184,$K$12:$K$788)))</f>
        <v>0</v>
      </c>
      <c r="R184" s="14">
        <f t="shared" si="20"/>
        <v>-1</v>
      </c>
      <c r="S184" s="8"/>
      <c r="V184" s="255"/>
    </row>
    <row r="185" spans="1:22" ht="15.75" thickBot="1" x14ac:dyDescent="0.25">
      <c r="A185" s="307"/>
      <c r="B185" s="77">
        <f t="shared" si="18"/>
        <v>167</v>
      </c>
      <c r="C185" s="83" t="s">
        <v>409</v>
      </c>
      <c r="D185" s="85"/>
      <c r="E185" s="84" t="s">
        <v>401</v>
      </c>
      <c r="F185" s="84" t="s">
        <v>410</v>
      </c>
      <c r="G185" s="84"/>
      <c r="H185" s="85" t="s">
        <v>411</v>
      </c>
      <c r="I185" s="85" t="s">
        <v>395</v>
      </c>
      <c r="J185" s="102">
        <v>432</v>
      </c>
      <c r="K185" s="83">
        <v>487</v>
      </c>
      <c r="L185" s="68"/>
      <c r="M185" s="13"/>
      <c r="N185" s="2"/>
      <c r="O185" s="13">
        <f>IF(M185="",0,(SUMIF($I$13:$I$788,M185,$J$13:$J$788)))</f>
        <v>0</v>
      </c>
      <c r="P185" s="14">
        <f t="shared" si="19"/>
        <v>-1</v>
      </c>
      <c r="Q185" s="13">
        <f>IF(M185="",0,(SUMIF($I$12:$I$788,M185,$K$12:$K$788)))</f>
        <v>0</v>
      </c>
      <c r="R185" s="14">
        <f t="shared" si="20"/>
        <v>-1</v>
      </c>
      <c r="S185" s="8"/>
      <c r="V185" s="255"/>
    </row>
    <row r="186" spans="1:22" ht="15.75" thickBot="1" x14ac:dyDescent="0.25">
      <c r="A186" s="307"/>
      <c r="B186" s="77">
        <f t="shared" si="18"/>
        <v>168</v>
      </c>
      <c r="C186" s="83" t="s">
        <v>412</v>
      </c>
      <c r="D186" s="85"/>
      <c r="E186" s="84" t="s">
        <v>392</v>
      </c>
      <c r="F186" s="84" t="s">
        <v>413</v>
      </c>
      <c r="G186" s="84"/>
      <c r="H186" s="85" t="s">
        <v>411</v>
      </c>
      <c r="I186" s="85" t="s">
        <v>395</v>
      </c>
      <c r="J186" s="102">
        <v>2493</v>
      </c>
      <c r="K186" s="83">
        <v>2758</v>
      </c>
      <c r="L186" s="68"/>
      <c r="M186" s="13"/>
      <c r="N186" s="2"/>
      <c r="O186" s="13">
        <f>IF(M186="",0,(SUMIF($I$13:$I$788,M186,$J$13:$J$788)))</f>
        <v>0</v>
      </c>
      <c r="P186" s="14">
        <f t="shared" si="19"/>
        <v>-1</v>
      </c>
      <c r="Q186" s="13">
        <f>IF(M186="",0,(SUMIF($I$12:$I$788,M186,$K$12:$K$788)))</f>
        <v>0</v>
      </c>
      <c r="R186" s="14">
        <f t="shared" si="20"/>
        <v>-1</v>
      </c>
      <c r="S186" s="8"/>
      <c r="V186" s="255"/>
    </row>
    <row r="187" spans="1:22" ht="15.75" thickBot="1" x14ac:dyDescent="0.25">
      <c r="A187" s="307"/>
      <c r="B187" s="77">
        <f t="shared" si="18"/>
        <v>169</v>
      </c>
      <c r="C187" s="83" t="s">
        <v>414</v>
      </c>
      <c r="D187" s="85"/>
      <c r="E187" s="84" t="s">
        <v>392</v>
      </c>
      <c r="F187" s="84" t="s">
        <v>413</v>
      </c>
      <c r="G187" s="84"/>
      <c r="H187" s="85" t="s">
        <v>411</v>
      </c>
      <c r="I187" s="85" t="s">
        <v>395</v>
      </c>
      <c r="J187" s="102">
        <v>3100</v>
      </c>
      <c r="K187" s="83">
        <v>3333</v>
      </c>
      <c r="L187" s="68"/>
      <c r="M187" s="13"/>
      <c r="N187" s="2"/>
      <c r="O187" s="13">
        <f>IF(M187="",0,(SUMIF($I$13:$I$788,M187,$J$13:$J$788)))</f>
        <v>0</v>
      </c>
      <c r="P187" s="14">
        <f t="shared" si="19"/>
        <v>-1</v>
      </c>
      <c r="Q187" s="13">
        <f>IF(M187="",0,(SUMIF($I$12:$I$788,M187,$K$12:$K$788)))</f>
        <v>0</v>
      </c>
      <c r="R187" s="14">
        <f t="shared" si="20"/>
        <v>-1</v>
      </c>
      <c r="S187" s="8"/>
      <c r="V187" s="255"/>
    </row>
    <row r="188" spans="1:22" ht="15.75" thickBot="1" x14ac:dyDescent="0.25">
      <c r="A188" s="307"/>
      <c r="B188" s="77">
        <f t="shared" si="18"/>
        <v>170</v>
      </c>
      <c r="C188" s="83" t="s">
        <v>415</v>
      </c>
      <c r="D188" s="85"/>
      <c r="E188" s="84" t="s">
        <v>392</v>
      </c>
      <c r="F188" s="84" t="s">
        <v>413</v>
      </c>
      <c r="G188" s="84"/>
      <c r="H188" s="85" t="s">
        <v>411</v>
      </c>
      <c r="I188" s="85" t="s">
        <v>395</v>
      </c>
      <c r="J188" s="102">
        <v>1801</v>
      </c>
      <c r="K188" s="83">
        <v>2486</v>
      </c>
      <c r="L188" s="68"/>
      <c r="M188" s="13"/>
      <c r="N188" s="2"/>
      <c r="O188" s="13">
        <f>IF(M188="",0,(SUMIF($I$13:$I$788,M188,$J$13:$J$788)))</f>
        <v>0</v>
      </c>
      <c r="P188" s="14">
        <f t="shared" si="19"/>
        <v>-1</v>
      </c>
      <c r="Q188" s="13">
        <f>IF(M188="",0,(SUMIF($I$12:$I$788,M188,$K$12:$K$788)))</f>
        <v>0</v>
      </c>
      <c r="R188" s="14">
        <f t="shared" si="20"/>
        <v>-1</v>
      </c>
      <c r="S188" s="8"/>
      <c r="V188" s="255"/>
    </row>
    <row r="189" spans="1:22" ht="15.75" thickBot="1" x14ac:dyDescent="0.25">
      <c r="A189" s="307"/>
      <c r="B189" s="77">
        <f t="shared" si="18"/>
        <v>171</v>
      </c>
      <c r="C189" s="83" t="s">
        <v>416</v>
      </c>
      <c r="D189" s="85"/>
      <c r="E189" s="84"/>
      <c r="F189" s="84"/>
      <c r="G189" s="84"/>
      <c r="H189" s="85" t="s">
        <v>417</v>
      </c>
      <c r="I189" s="85" t="s">
        <v>372</v>
      </c>
      <c r="J189" s="102">
        <v>3979</v>
      </c>
      <c r="K189" s="83">
        <v>4267</v>
      </c>
      <c r="L189" s="68"/>
      <c r="M189" s="13"/>
      <c r="N189" s="2"/>
      <c r="O189" s="13">
        <f>IF(M189="",0,(SUMIF($I$13:$I$788,M189,$J$13:$J$788)))</f>
        <v>0</v>
      </c>
      <c r="P189" s="14">
        <f t="shared" si="19"/>
        <v>-1</v>
      </c>
      <c r="Q189" s="13">
        <f>IF(M189="",0,(SUMIF($I$12:$I$788,M189,$K$12:$K$788)))</f>
        <v>0</v>
      </c>
      <c r="R189" s="14">
        <f t="shared" si="20"/>
        <v>-1</v>
      </c>
      <c r="S189" s="8"/>
      <c r="V189" s="255"/>
    </row>
    <row r="190" spans="1:22" ht="15.75" thickBot="1" x14ac:dyDescent="0.25">
      <c r="A190" s="307"/>
      <c r="B190" s="77">
        <f t="shared" si="18"/>
        <v>172</v>
      </c>
      <c r="C190" s="83" t="s">
        <v>418</v>
      </c>
      <c r="D190" s="85"/>
      <c r="E190" s="84"/>
      <c r="F190" s="84"/>
      <c r="G190" s="84"/>
      <c r="H190" s="85" t="s">
        <v>417</v>
      </c>
      <c r="I190" s="85" t="s">
        <v>372</v>
      </c>
      <c r="J190" s="102">
        <v>1703</v>
      </c>
      <c r="K190" s="83">
        <v>1836</v>
      </c>
      <c r="L190" s="68"/>
      <c r="M190" s="13"/>
      <c r="N190" s="2"/>
      <c r="O190" s="13">
        <f>IF(M190="",0,(SUMIF($I$13:$I$788,M190,$J$13:$J$788)))</f>
        <v>0</v>
      </c>
      <c r="P190" s="14">
        <f t="shared" si="19"/>
        <v>-1</v>
      </c>
      <c r="Q190" s="13">
        <f>IF(M190="",0,(SUMIF($I$12:$I$788,M190,$K$12:$K$788)))</f>
        <v>0</v>
      </c>
      <c r="R190" s="14">
        <f t="shared" si="20"/>
        <v>-1</v>
      </c>
      <c r="S190" s="8"/>
      <c r="V190" s="255"/>
    </row>
    <row r="191" spans="1:22" ht="15.75" thickBot="1" x14ac:dyDescent="0.25">
      <c r="A191" s="307"/>
      <c r="B191" s="77">
        <f t="shared" si="18"/>
        <v>173</v>
      </c>
      <c r="C191" s="83" t="s">
        <v>419</v>
      </c>
      <c r="D191" s="85"/>
      <c r="E191" s="84"/>
      <c r="F191" s="84"/>
      <c r="G191" s="84"/>
      <c r="H191" s="85" t="s">
        <v>417</v>
      </c>
      <c r="I191" s="85" t="s">
        <v>372</v>
      </c>
      <c r="J191" s="102">
        <v>91</v>
      </c>
      <c r="K191" s="83">
        <v>95</v>
      </c>
      <c r="L191" s="68"/>
      <c r="M191" s="13"/>
      <c r="N191" s="2"/>
      <c r="O191" s="13">
        <f>IF(M191="",0,(SUMIF($I$13:$I$788,M191,$J$13:$J$788)))</f>
        <v>0</v>
      </c>
      <c r="P191" s="14">
        <f t="shared" si="19"/>
        <v>-1</v>
      </c>
      <c r="Q191" s="13">
        <f>IF(M191="",0,(SUMIF($I$12:$I$788,M191,$K$12:$K$788)))</f>
        <v>0</v>
      </c>
      <c r="R191" s="14">
        <f t="shared" si="20"/>
        <v>-1</v>
      </c>
      <c r="S191" s="8"/>
      <c r="V191" s="255"/>
    </row>
    <row r="192" spans="1:22" ht="15.75" thickBot="1" x14ac:dyDescent="0.25">
      <c r="A192" s="307"/>
      <c r="B192" s="77">
        <f t="shared" si="18"/>
        <v>174</v>
      </c>
      <c r="C192" s="83" t="s">
        <v>420</v>
      </c>
      <c r="D192" s="85"/>
      <c r="E192" s="84"/>
      <c r="F192" s="84"/>
      <c r="G192" s="84"/>
      <c r="H192" s="85" t="s">
        <v>417</v>
      </c>
      <c r="I192" s="85" t="s">
        <v>370</v>
      </c>
      <c r="J192" s="102">
        <v>2020</v>
      </c>
      <c r="K192" s="83">
        <v>2182</v>
      </c>
      <c r="L192" s="68"/>
      <c r="M192" s="13"/>
      <c r="N192" s="2"/>
      <c r="O192" s="13">
        <f>IF(M192="",0,(SUMIF($I$13:$I$788,M192,$J$13:$J$788)))</f>
        <v>0</v>
      </c>
      <c r="P192" s="14">
        <f t="shared" si="19"/>
        <v>-1</v>
      </c>
      <c r="Q192" s="13">
        <f>IF(M192="",0,(SUMIF($I$12:$I$788,M192,$K$12:$K$788)))</f>
        <v>0</v>
      </c>
      <c r="R192" s="14">
        <f t="shared" si="20"/>
        <v>-1</v>
      </c>
      <c r="S192" s="8"/>
      <c r="V192" s="255"/>
    </row>
    <row r="193" spans="1:22" ht="15.75" thickBot="1" x14ac:dyDescent="0.25">
      <c r="A193" s="307"/>
      <c r="B193" s="77">
        <f t="shared" si="18"/>
        <v>175</v>
      </c>
      <c r="C193" s="83" t="s">
        <v>421</v>
      </c>
      <c r="D193" s="85"/>
      <c r="E193" s="84"/>
      <c r="F193" s="84"/>
      <c r="G193" s="84"/>
      <c r="H193" s="85" t="s">
        <v>422</v>
      </c>
      <c r="I193" s="85" t="s">
        <v>378</v>
      </c>
      <c r="J193" s="102">
        <v>1287</v>
      </c>
      <c r="K193" s="83">
        <v>1456</v>
      </c>
      <c r="L193" s="68"/>
      <c r="M193" s="13"/>
      <c r="N193" s="2"/>
      <c r="O193" s="13">
        <f>IF(M193="",0,(SUMIF($I$13:$I$788,M193,$J$13:$J$788)))</f>
        <v>0</v>
      </c>
      <c r="P193" s="14">
        <f t="shared" si="19"/>
        <v>-1</v>
      </c>
      <c r="Q193" s="13">
        <f>IF(M193="",0,(SUMIF($I$12:$I$788,M193,$K$12:$K$788)))</f>
        <v>0</v>
      </c>
      <c r="R193" s="14">
        <f t="shared" si="20"/>
        <v>-1</v>
      </c>
      <c r="S193" s="8"/>
      <c r="V193" s="255"/>
    </row>
    <row r="194" spans="1:22" ht="15.75" thickBot="1" x14ac:dyDescent="0.25">
      <c r="A194" s="307"/>
      <c r="B194" s="77">
        <f t="shared" si="18"/>
        <v>176</v>
      </c>
      <c r="C194" s="83" t="s">
        <v>423</v>
      </c>
      <c r="D194" s="85"/>
      <c r="E194" s="84"/>
      <c r="F194" s="84"/>
      <c r="G194" s="84"/>
      <c r="H194" s="85" t="s">
        <v>422</v>
      </c>
      <c r="I194" s="85" t="s">
        <v>376</v>
      </c>
      <c r="J194" s="102">
        <v>393</v>
      </c>
      <c r="K194" s="83">
        <v>420</v>
      </c>
      <c r="L194" s="68"/>
      <c r="M194" s="13"/>
      <c r="N194" s="2"/>
      <c r="O194" s="13">
        <f>IF(M194="",0,(SUMIF($I$13:$I$788,M194,$J$13:$J$788)))</f>
        <v>0</v>
      </c>
      <c r="P194" s="14">
        <f t="shared" si="19"/>
        <v>-1</v>
      </c>
      <c r="Q194" s="13">
        <f>IF(M194="",0,(SUMIF($I$12:$I$788,M194,$K$12:$K$788)))</f>
        <v>0</v>
      </c>
      <c r="R194" s="14">
        <f t="shared" si="20"/>
        <v>-1</v>
      </c>
      <c r="S194" s="8"/>
      <c r="V194" s="255"/>
    </row>
    <row r="195" spans="1:22" ht="15.75" thickBot="1" x14ac:dyDescent="0.25">
      <c r="A195" s="307"/>
      <c r="B195" s="77">
        <f t="shared" si="18"/>
        <v>177</v>
      </c>
      <c r="C195" s="83" t="s">
        <v>424</v>
      </c>
      <c r="D195" s="85"/>
      <c r="E195" s="84"/>
      <c r="F195" s="84"/>
      <c r="G195" s="84"/>
      <c r="H195" s="85" t="s">
        <v>422</v>
      </c>
      <c r="I195" s="85" t="s">
        <v>425</v>
      </c>
      <c r="J195" s="102">
        <v>2536</v>
      </c>
      <c r="K195" s="83">
        <v>2729</v>
      </c>
      <c r="L195" s="68"/>
      <c r="M195" s="13"/>
      <c r="N195" s="2"/>
      <c r="O195" s="13">
        <f>IF(M195="",0,(SUMIF($I$13:$I$788,M195,$J$13:$J$788)))</f>
        <v>0</v>
      </c>
      <c r="P195" s="14">
        <f t="shared" si="19"/>
        <v>-1</v>
      </c>
      <c r="Q195" s="13">
        <f>IF(M195="",0,(SUMIF($I$12:$I$788,M195,$K$12:$K$788)))</f>
        <v>0</v>
      </c>
      <c r="R195" s="14">
        <f t="shared" si="20"/>
        <v>-1</v>
      </c>
      <c r="S195" s="8"/>
      <c r="V195" s="255"/>
    </row>
    <row r="196" spans="1:22" ht="15.75" thickBot="1" x14ac:dyDescent="0.25">
      <c r="A196" s="307"/>
      <c r="B196" s="77">
        <f t="shared" si="18"/>
        <v>178</v>
      </c>
      <c r="C196" s="83" t="s">
        <v>426</v>
      </c>
      <c r="D196" s="85"/>
      <c r="E196" s="84"/>
      <c r="F196" s="84"/>
      <c r="G196" s="84"/>
      <c r="H196" s="85" t="s">
        <v>422</v>
      </c>
      <c r="I196" s="85" t="s">
        <v>378</v>
      </c>
      <c r="J196" s="102">
        <v>2289</v>
      </c>
      <c r="K196" s="83">
        <v>2463</v>
      </c>
      <c r="L196" s="68"/>
      <c r="M196" s="13"/>
      <c r="N196" s="2"/>
      <c r="O196" s="13">
        <f>IF(M196="",0,(SUMIF($I$13:$I$788,M196,$J$13:$J$788)))</f>
        <v>0</v>
      </c>
      <c r="P196" s="14">
        <f t="shared" si="19"/>
        <v>-1</v>
      </c>
      <c r="Q196" s="13">
        <f>IF(M196="",0,(SUMIF($I$12:$I$788,M196,$K$12:$K$788)))</f>
        <v>0</v>
      </c>
      <c r="R196" s="14">
        <f t="shared" si="20"/>
        <v>-1</v>
      </c>
      <c r="S196" s="8"/>
      <c r="V196" s="255"/>
    </row>
    <row r="197" spans="1:22" ht="15.75" thickBot="1" x14ac:dyDescent="0.25">
      <c r="A197" s="307"/>
      <c r="B197" s="77">
        <f t="shared" si="18"/>
        <v>179</v>
      </c>
      <c r="C197" s="83" t="s">
        <v>427</v>
      </c>
      <c r="D197" s="85"/>
      <c r="E197" s="84"/>
      <c r="F197" s="84"/>
      <c r="G197" s="84"/>
      <c r="H197" s="85" t="s">
        <v>422</v>
      </c>
      <c r="I197" s="85" t="s">
        <v>381</v>
      </c>
      <c r="J197" s="102">
        <v>146</v>
      </c>
      <c r="K197" s="83">
        <v>158</v>
      </c>
      <c r="L197" s="68"/>
      <c r="M197" s="13"/>
      <c r="N197" s="2"/>
      <c r="O197" s="13">
        <f>IF(M197="",0,(SUMIF($I$13:$I$788,M197,$J$13:$J$788)))</f>
        <v>0</v>
      </c>
      <c r="P197" s="14">
        <f t="shared" si="19"/>
        <v>-1</v>
      </c>
      <c r="Q197" s="13">
        <f>IF(M197="",0,(SUMIF($I$12:$I$788,M197,$K$12:$K$788)))</f>
        <v>0</v>
      </c>
      <c r="R197" s="14">
        <f t="shared" si="20"/>
        <v>-1</v>
      </c>
      <c r="S197" s="8"/>
      <c r="V197" s="255"/>
    </row>
    <row r="198" spans="1:22" ht="15.75" thickBot="1" x14ac:dyDescent="0.25">
      <c r="A198" s="307"/>
      <c r="B198" s="77">
        <f t="shared" si="18"/>
        <v>180</v>
      </c>
      <c r="C198" s="83" t="s">
        <v>428</v>
      </c>
      <c r="D198" s="85"/>
      <c r="E198" s="84"/>
      <c r="F198" s="84"/>
      <c r="G198" s="84"/>
      <c r="H198" s="85" t="s">
        <v>429</v>
      </c>
      <c r="I198" s="85" t="s">
        <v>430</v>
      </c>
      <c r="J198" s="102">
        <v>5360</v>
      </c>
      <c r="K198" s="83">
        <v>5756</v>
      </c>
      <c r="L198" s="68"/>
      <c r="M198" s="13"/>
      <c r="N198" s="2"/>
      <c r="O198" s="13">
        <f>IF(M198="",0,(SUMIF($I$13:$I$788,M198,$J$13:$J$788)))</f>
        <v>0</v>
      </c>
      <c r="P198" s="14">
        <f t="shared" si="19"/>
        <v>-1</v>
      </c>
      <c r="Q198" s="13">
        <f>IF(M198="",0,(SUMIF($I$12:$I$788,M198,$K$12:$K$788)))</f>
        <v>0</v>
      </c>
      <c r="R198" s="14">
        <f t="shared" si="20"/>
        <v>-1</v>
      </c>
      <c r="S198" s="8"/>
      <c r="V198" s="255"/>
    </row>
    <row r="199" spans="1:22" ht="15.75" thickBot="1" x14ac:dyDescent="0.25">
      <c r="A199" s="307"/>
      <c r="B199" s="77">
        <f t="shared" si="18"/>
        <v>181</v>
      </c>
      <c r="C199" s="83" t="s">
        <v>431</v>
      </c>
      <c r="D199" s="85"/>
      <c r="E199" s="84"/>
      <c r="F199" s="84"/>
      <c r="G199" s="84"/>
      <c r="H199" s="85" t="s">
        <v>429</v>
      </c>
      <c r="I199" s="85" t="s">
        <v>430</v>
      </c>
      <c r="J199" s="102">
        <v>1841</v>
      </c>
      <c r="K199" s="83">
        <v>1976</v>
      </c>
      <c r="L199" s="68"/>
      <c r="M199" s="13"/>
      <c r="N199" s="2"/>
      <c r="O199" s="13">
        <f>IF(M199="",0,(SUMIF($I$13:$I$788,M199,$J$13:$J$788)))</f>
        <v>0</v>
      </c>
      <c r="P199" s="14">
        <f t="shared" si="19"/>
        <v>-1</v>
      </c>
      <c r="Q199" s="13">
        <f>IF(M199="",0,(SUMIF($I$12:$I$788,M199,$K$12:$K$788)))</f>
        <v>0</v>
      </c>
      <c r="R199" s="14">
        <f t="shared" si="20"/>
        <v>-1</v>
      </c>
      <c r="S199" s="8"/>
      <c r="V199" s="255"/>
    </row>
    <row r="200" spans="1:22" ht="15.75" thickBot="1" x14ac:dyDescent="0.25">
      <c r="A200" s="307"/>
      <c r="B200" s="77">
        <f t="shared" ref="B200:B263" si="21">B199+1</f>
        <v>182</v>
      </c>
      <c r="C200" s="83" t="s">
        <v>432</v>
      </c>
      <c r="D200" s="85"/>
      <c r="E200" s="84"/>
      <c r="F200" s="84"/>
      <c r="G200" s="84"/>
      <c r="H200" s="85" t="s">
        <v>376</v>
      </c>
      <c r="I200" s="85" t="s">
        <v>376</v>
      </c>
      <c r="J200" s="102">
        <v>3311</v>
      </c>
      <c r="K200" s="83">
        <v>3807</v>
      </c>
      <c r="L200" s="68"/>
      <c r="M200" s="13"/>
      <c r="N200" s="2"/>
      <c r="O200" s="13">
        <f>IF(M200="",0,(SUMIF($I$13:$I$788,M200,$J$13:$J$788)))</f>
        <v>0</v>
      </c>
      <c r="P200" s="14">
        <f t="shared" si="19"/>
        <v>-1</v>
      </c>
      <c r="Q200" s="13">
        <f>IF(M200="",0,(SUMIF($I$12:$I$788,M200,$K$12:$K$788)))</f>
        <v>0</v>
      </c>
      <c r="R200" s="14">
        <f t="shared" si="20"/>
        <v>-1</v>
      </c>
      <c r="S200" s="8"/>
      <c r="V200" s="255"/>
    </row>
    <row r="201" spans="1:22" ht="15.75" thickBot="1" x14ac:dyDescent="0.25">
      <c r="A201" s="307"/>
      <c r="B201" s="77">
        <f t="shared" si="21"/>
        <v>183</v>
      </c>
      <c r="C201" s="83" t="s">
        <v>433</v>
      </c>
      <c r="D201" s="85"/>
      <c r="E201" s="84"/>
      <c r="F201" s="84"/>
      <c r="G201" s="84"/>
      <c r="H201" s="85" t="s">
        <v>376</v>
      </c>
      <c r="I201" s="85" t="s">
        <v>376</v>
      </c>
      <c r="J201" s="102">
        <v>2327</v>
      </c>
      <c r="K201" s="83">
        <v>2766</v>
      </c>
      <c r="L201" s="68"/>
      <c r="M201" s="13"/>
      <c r="N201" s="2"/>
      <c r="O201" s="13">
        <f>IF(M201="",0,(SUMIF($I$13:$I$788,M201,$J$13:$J$788)))</f>
        <v>0</v>
      </c>
      <c r="P201" s="14">
        <f t="shared" si="19"/>
        <v>-1</v>
      </c>
      <c r="Q201" s="13">
        <f>IF(M201="",0,(SUMIF($I$12:$I$788,M201,$K$12:$K$788)))</f>
        <v>0</v>
      </c>
      <c r="R201" s="14">
        <f t="shared" si="20"/>
        <v>-1</v>
      </c>
      <c r="S201" s="8"/>
      <c r="V201" s="255"/>
    </row>
    <row r="202" spans="1:22" ht="15.75" thickBot="1" x14ac:dyDescent="0.25">
      <c r="A202" s="307"/>
      <c r="B202" s="77">
        <f t="shared" si="21"/>
        <v>184</v>
      </c>
      <c r="C202" s="83" t="s">
        <v>434</v>
      </c>
      <c r="D202" s="85"/>
      <c r="E202" s="84"/>
      <c r="F202" s="84"/>
      <c r="G202" s="84"/>
      <c r="H202" s="85" t="s">
        <v>376</v>
      </c>
      <c r="I202" s="85" t="s">
        <v>376</v>
      </c>
      <c r="J202" s="102">
        <v>556</v>
      </c>
      <c r="K202" s="83">
        <v>607</v>
      </c>
      <c r="L202" s="68"/>
      <c r="M202" s="13"/>
      <c r="N202" s="2"/>
      <c r="O202" s="13">
        <f>IF(M202="",0,(SUMIF($I$13:$I$788,M202,$J$13:$J$788)))</f>
        <v>0</v>
      </c>
      <c r="P202" s="14">
        <f t="shared" si="19"/>
        <v>-1</v>
      </c>
      <c r="Q202" s="13">
        <f>IF(M202="",0,(SUMIF($I$12:$I$788,M202,$K$12:$K$788)))</f>
        <v>0</v>
      </c>
      <c r="R202" s="14">
        <f t="shared" si="20"/>
        <v>-1</v>
      </c>
      <c r="S202" s="8"/>
      <c r="V202" s="255"/>
    </row>
    <row r="203" spans="1:22" ht="15.75" thickBot="1" x14ac:dyDescent="0.25">
      <c r="A203" s="307"/>
      <c r="B203" s="77">
        <f t="shared" si="21"/>
        <v>185</v>
      </c>
      <c r="C203" s="83" t="s">
        <v>435</v>
      </c>
      <c r="D203" s="85"/>
      <c r="E203" s="84"/>
      <c r="F203" s="84"/>
      <c r="G203" s="84"/>
      <c r="H203" s="85" t="s">
        <v>436</v>
      </c>
      <c r="I203" s="85" t="s">
        <v>370</v>
      </c>
      <c r="J203" s="102">
        <v>31</v>
      </c>
      <c r="K203" s="83">
        <v>36</v>
      </c>
      <c r="L203" s="68"/>
      <c r="M203" s="13"/>
      <c r="N203" s="2"/>
      <c r="O203" s="13">
        <f>IF(M203="",0,(SUMIF($I$13:$I$788,M203,$J$13:$J$788)))</f>
        <v>0</v>
      </c>
      <c r="P203" s="14">
        <f t="shared" si="19"/>
        <v>-1</v>
      </c>
      <c r="Q203" s="13">
        <f>IF(M203="",0,(SUMIF($I$12:$I$788,M203,$K$12:$K$788)))</f>
        <v>0</v>
      </c>
      <c r="R203" s="14">
        <f t="shared" si="20"/>
        <v>-1</v>
      </c>
      <c r="S203" s="8"/>
      <c r="V203" s="255"/>
    </row>
    <row r="204" spans="1:22" ht="15.75" thickBot="1" x14ac:dyDescent="0.25">
      <c r="A204" s="307"/>
      <c r="B204" s="77">
        <f t="shared" si="21"/>
        <v>186</v>
      </c>
      <c r="C204" s="83" t="s">
        <v>437</v>
      </c>
      <c r="D204" s="85"/>
      <c r="E204" s="84"/>
      <c r="F204" s="84"/>
      <c r="G204" s="84"/>
      <c r="H204" s="85" t="s">
        <v>436</v>
      </c>
      <c r="I204" s="85" t="s">
        <v>425</v>
      </c>
      <c r="J204" s="102">
        <v>83</v>
      </c>
      <c r="K204" s="83">
        <v>95</v>
      </c>
      <c r="L204" s="68"/>
      <c r="M204" s="13"/>
      <c r="N204" s="2"/>
      <c r="O204" s="13">
        <f>IF(M204="",0,(SUMIF($I$13:$I$788,M204,$J$13:$J$788)))</f>
        <v>0</v>
      </c>
      <c r="P204" s="14">
        <f t="shared" si="19"/>
        <v>-1</v>
      </c>
      <c r="Q204" s="13">
        <f>IF(M204="",0,(SUMIF($I$12:$I$788,M204,$K$12:$K$788)))</f>
        <v>0</v>
      </c>
      <c r="R204" s="14">
        <f t="shared" si="20"/>
        <v>-1</v>
      </c>
      <c r="S204" s="8"/>
      <c r="V204" s="255"/>
    </row>
    <row r="205" spans="1:22" ht="15.75" thickBot="1" x14ac:dyDescent="0.25">
      <c r="A205" s="307"/>
      <c r="B205" s="77">
        <f t="shared" si="21"/>
        <v>187</v>
      </c>
      <c r="C205" s="83" t="s">
        <v>438</v>
      </c>
      <c r="D205" s="85"/>
      <c r="E205" s="84"/>
      <c r="F205" s="84"/>
      <c r="G205" s="84"/>
      <c r="H205" s="85" t="s">
        <v>436</v>
      </c>
      <c r="I205" s="85" t="s">
        <v>425</v>
      </c>
      <c r="J205" s="102">
        <v>946</v>
      </c>
      <c r="K205" s="83">
        <v>1015</v>
      </c>
      <c r="L205" s="68"/>
      <c r="M205" s="13"/>
      <c r="N205" s="2"/>
      <c r="O205" s="13">
        <f>IF(M205="",0,(SUMIF($I$13:$I$788,M205,$J$13:$J$788)))</f>
        <v>0</v>
      </c>
      <c r="P205" s="14">
        <f t="shared" ref="P205:P268" si="22">IF(M205="",-1,(-($N$6-(O205/N205))/$N$6))</f>
        <v>-1</v>
      </c>
      <c r="Q205" s="13">
        <f>IF(M205="",0,(SUMIF($I$12:$I$788,M205,$K$12:$K$788)))</f>
        <v>0</v>
      </c>
      <c r="R205" s="14">
        <f t="shared" ref="R205:R268" si="23">IF(M205="",-1,(-($O$6-(Q205/N205))/$O$6))</f>
        <v>-1</v>
      </c>
      <c r="S205" s="8"/>
      <c r="V205" s="255"/>
    </row>
    <row r="206" spans="1:22" ht="15.75" thickBot="1" x14ac:dyDescent="0.25">
      <c r="A206" s="307"/>
      <c r="B206" s="77">
        <f t="shared" si="21"/>
        <v>188</v>
      </c>
      <c r="C206" s="83" t="s">
        <v>439</v>
      </c>
      <c r="D206" s="85"/>
      <c r="E206" s="84"/>
      <c r="F206" s="84"/>
      <c r="G206" s="84"/>
      <c r="H206" s="85" t="s">
        <v>436</v>
      </c>
      <c r="I206" s="85" t="s">
        <v>378</v>
      </c>
      <c r="J206" s="102">
        <v>3914</v>
      </c>
      <c r="K206" s="83">
        <v>4207</v>
      </c>
      <c r="L206" s="68"/>
      <c r="M206" s="13"/>
      <c r="N206" s="2"/>
      <c r="O206" s="13">
        <f>IF(M206="",0,(SUMIF($I$13:$I$788,M206,$J$13:$J$788)))</f>
        <v>0</v>
      </c>
      <c r="P206" s="14">
        <f t="shared" si="22"/>
        <v>-1</v>
      </c>
      <c r="Q206" s="13">
        <f>IF(M206="",0,(SUMIF($I$12:$I$788,M206,$K$12:$K$788)))</f>
        <v>0</v>
      </c>
      <c r="R206" s="14">
        <f t="shared" si="23"/>
        <v>-1</v>
      </c>
      <c r="S206" s="8"/>
      <c r="V206" s="255"/>
    </row>
    <row r="207" spans="1:22" ht="15.75" thickBot="1" x14ac:dyDescent="0.25">
      <c r="A207" s="307"/>
      <c r="B207" s="77">
        <f t="shared" si="21"/>
        <v>189</v>
      </c>
      <c r="C207" s="83" t="s">
        <v>440</v>
      </c>
      <c r="D207" s="85"/>
      <c r="E207" s="84"/>
      <c r="F207" s="84"/>
      <c r="G207" s="84"/>
      <c r="H207" s="85" t="s">
        <v>436</v>
      </c>
      <c r="I207" s="85" t="s">
        <v>378</v>
      </c>
      <c r="J207" s="102">
        <v>2233</v>
      </c>
      <c r="K207" s="83">
        <v>2481</v>
      </c>
      <c r="L207" s="68"/>
      <c r="M207" s="13"/>
      <c r="N207" s="2"/>
      <c r="O207" s="13">
        <f>IF(M207="",0,(SUMIF($I$13:$I$788,M207,$J$13:$J$788)))</f>
        <v>0</v>
      </c>
      <c r="P207" s="14">
        <f t="shared" si="22"/>
        <v>-1</v>
      </c>
      <c r="Q207" s="13">
        <f>IF(M207="",0,(SUMIF($I$12:$I$788,M207,$K$12:$K$788)))</f>
        <v>0</v>
      </c>
      <c r="R207" s="14">
        <f t="shared" si="23"/>
        <v>-1</v>
      </c>
      <c r="S207" s="8"/>
      <c r="V207" s="255"/>
    </row>
    <row r="208" spans="1:22" ht="15.75" thickBot="1" x14ac:dyDescent="0.25">
      <c r="A208" s="307"/>
      <c r="B208" s="77">
        <f t="shared" si="21"/>
        <v>190</v>
      </c>
      <c r="C208" s="83" t="s">
        <v>441</v>
      </c>
      <c r="D208" s="85"/>
      <c r="E208" s="84"/>
      <c r="F208" s="84"/>
      <c r="G208" s="84"/>
      <c r="H208" s="85" t="s">
        <v>425</v>
      </c>
      <c r="I208" s="85" t="s">
        <v>370</v>
      </c>
      <c r="J208" s="102">
        <v>15</v>
      </c>
      <c r="K208" s="83">
        <v>17</v>
      </c>
      <c r="L208" s="68"/>
      <c r="M208" s="13"/>
      <c r="N208" s="2"/>
      <c r="O208" s="13">
        <f>IF(M208="",0,(SUMIF($I$13:$I$788,M208,$J$13:$J$788)))</f>
        <v>0</v>
      </c>
      <c r="P208" s="14">
        <f t="shared" si="22"/>
        <v>-1</v>
      </c>
      <c r="Q208" s="13">
        <f>IF(M208="",0,(SUMIF($I$12:$I$788,M208,$K$12:$K$788)))</f>
        <v>0</v>
      </c>
      <c r="R208" s="14">
        <f t="shared" si="23"/>
        <v>-1</v>
      </c>
      <c r="S208" s="8"/>
      <c r="V208" s="255"/>
    </row>
    <row r="209" spans="1:22" ht="15.75" thickBot="1" x14ac:dyDescent="0.25">
      <c r="A209" s="307"/>
      <c r="B209" s="77">
        <f t="shared" si="21"/>
        <v>191</v>
      </c>
      <c r="C209" s="83" t="s">
        <v>442</v>
      </c>
      <c r="D209" s="85"/>
      <c r="E209" s="84"/>
      <c r="F209" s="84"/>
      <c r="G209" s="84"/>
      <c r="H209" s="85" t="s">
        <v>425</v>
      </c>
      <c r="I209" s="85" t="s">
        <v>425</v>
      </c>
      <c r="J209" s="102">
        <v>3287</v>
      </c>
      <c r="K209" s="83">
        <v>3541</v>
      </c>
      <c r="L209" s="68"/>
      <c r="M209" s="13"/>
      <c r="N209" s="2"/>
      <c r="O209" s="13">
        <f>IF(M209="",0,(SUMIF($I$13:$I$788,M209,$J$13:$J$788)))</f>
        <v>0</v>
      </c>
      <c r="P209" s="14">
        <f t="shared" si="22"/>
        <v>-1</v>
      </c>
      <c r="Q209" s="13">
        <f>IF(M209="",0,(SUMIF($I$12:$I$788,M209,$K$12:$K$788)))</f>
        <v>0</v>
      </c>
      <c r="R209" s="14">
        <f t="shared" si="23"/>
        <v>-1</v>
      </c>
      <c r="S209" s="8"/>
      <c r="V209" s="255"/>
    </row>
    <row r="210" spans="1:22" ht="15.75" thickBot="1" x14ac:dyDescent="0.25">
      <c r="A210" s="307"/>
      <c r="B210" s="77">
        <f t="shared" si="21"/>
        <v>192</v>
      </c>
      <c r="C210" s="83" t="s">
        <v>443</v>
      </c>
      <c r="D210" s="85"/>
      <c r="E210" s="84"/>
      <c r="F210" s="84"/>
      <c r="G210" s="84"/>
      <c r="H210" s="85" t="s">
        <v>425</v>
      </c>
      <c r="I210" s="85" t="s">
        <v>425</v>
      </c>
      <c r="J210" s="102">
        <v>2434</v>
      </c>
      <c r="K210" s="83">
        <v>2714</v>
      </c>
      <c r="L210" s="68"/>
      <c r="M210" s="13"/>
      <c r="N210" s="2"/>
      <c r="O210" s="13">
        <f>IF(M210="",0,(SUMIF($I$13:$I$788,M210,$J$13:$J$788)))</f>
        <v>0</v>
      </c>
      <c r="P210" s="14">
        <f t="shared" si="22"/>
        <v>-1</v>
      </c>
      <c r="Q210" s="13">
        <f>IF(M210="",0,(SUMIF($I$12:$I$788,M210,$K$12:$K$788)))</f>
        <v>0</v>
      </c>
      <c r="R210" s="14">
        <f t="shared" si="23"/>
        <v>-1</v>
      </c>
      <c r="S210" s="8"/>
      <c r="V210" s="255"/>
    </row>
    <row r="211" spans="1:22" ht="15.75" thickBot="1" x14ac:dyDescent="0.25">
      <c r="A211" s="307"/>
      <c r="B211" s="77">
        <f t="shared" si="21"/>
        <v>193</v>
      </c>
      <c r="C211" s="83" t="s">
        <v>444</v>
      </c>
      <c r="D211" s="85"/>
      <c r="E211" s="84"/>
      <c r="F211" s="84"/>
      <c r="G211" s="84"/>
      <c r="H211" s="85" t="s">
        <v>425</v>
      </c>
      <c r="I211" s="85" t="s">
        <v>425</v>
      </c>
      <c r="J211" s="102">
        <v>1122</v>
      </c>
      <c r="K211" s="83">
        <v>1205</v>
      </c>
      <c r="L211" s="68"/>
      <c r="M211" s="13"/>
      <c r="N211" s="2"/>
      <c r="O211" s="13">
        <f>IF(M211="",0,(SUMIF($I$13:$I$788,M211,$J$13:$J$788)))</f>
        <v>0</v>
      </c>
      <c r="P211" s="14">
        <f t="shared" si="22"/>
        <v>-1</v>
      </c>
      <c r="Q211" s="13">
        <f>IF(M211="",0,(SUMIF($I$12:$I$788,M211,$K$12:$K$788)))</f>
        <v>0</v>
      </c>
      <c r="R211" s="14">
        <f t="shared" si="23"/>
        <v>-1</v>
      </c>
      <c r="S211" s="8"/>
      <c r="V211" s="255"/>
    </row>
    <row r="212" spans="1:22" ht="15.75" thickBot="1" x14ac:dyDescent="0.25">
      <c r="A212" s="307"/>
      <c r="B212" s="77">
        <f t="shared" si="21"/>
        <v>194</v>
      </c>
      <c r="C212" s="83" t="s">
        <v>445</v>
      </c>
      <c r="D212" s="85"/>
      <c r="E212" s="84"/>
      <c r="F212" s="84"/>
      <c r="G212" s="84"/>
      <c r="H212" s="85" t="s">
        <v>425</v>
      </c>
      <c r="I212" s="85" t="s">
        <v>378</v>
      </c>
      <c r="J212" s="102">
        <v>441</v>
      </c>
      <c r="K212" s="83">
        <v>521</v>
      </c>
      <c r="L212" s="68"/>
      <c r="M212" s="13"/>
      <c r="N212" s="2"/>
      <c r="O212" s="13">
        <f>IF(M212="",0,(SUMIF($I$13:$I$788,M212,$J$13:$J$788)))</f>
        <v>0</v>
      </c>
      <c r="P212" s="14">
        <f t="shared" si="22"/>
        <v>-1</v>
      </c>
      <c r="Q212" s="13">
        <f>IF(M212="",0,(SUMIF($I$12:$I$788,M212,$K$12:$K$788)))</f>
        <v>0</v>
      </c>
      <c r="R212" s="14">
        <f t="shared" si="23"/>
        <v>-1</v>
      </c>
      <c r="S212" s="8"/>
      <c r="V212" s="255"/>
    </row>
    <row r="213" spans="1:22" ht="15.75" thickBot="1" x14ac:dyDescent="0.25">
      <c r="A213" s="307"/>
      <c r="B213" s="77">
        <f t="shared" si="21"/>
        <v>195</v>
      </c>
      <c r="C213" s="83" t="s">
        <v>446</v>
      </c>
      <c r="D213" s="85"/>
      <c r="E213" s="84"/>
      <c r="F213" s="84"/>
      <c r="G213" s="84"/>
      <c r="H213" s="85" t="s">
        <v>447</v>
      </c>
      <c r="I213" s="85" t="s">
        <v>381</v>
      </c>
      <c r="J213" s="102">
        <v>3574</v>
      </c>
      <c r="K213" s="83">
        <v>4301</v>
      </c>
      <c r="L213" s="68"/>
      <c r="M213" s="13"/>
      <c r="N213" s="2"/>
      <c r="O213" s="13">
        <f>IF(M213="",0,(SUMIF($I$13:$I$788,M213,$J$13:$J$788)))</f>
        <v>0</v>
      </c>
      <c r="P213" s="14">
        <f t="shared" si="22"/>
        <v>-1</v>
      </c>
      <c r="Q213" s="13">
        <f>IF(M213="",0,(SUMIF($I$12:$I$788,M213,$K$12:$K$788)))</f>
        <v>0</v>
      </c>
      <c r="R213" s="14">
        <f t="shared" si="23"/>
        <v>-1</v>
      </c>
      <c r="S213" s="8"/>
      <c r="V213" s="255"/>
    </row>
    <row r="214" spans="1:22" ht="15.75" thickBot="1" x14ac:dyDescent="0.25">
      <c r="A214" s="307"/>
      <c r="B214" s="77">
        <f t="shared" si="21"/>
        <v>196</v>
      </c>
      <c r="C214" s="83" t="s">
        <v>448</v>
      </c>
      <c r="D214" s="85"/>
      <c r="E214" s="84"/>
      <c r="F214" s="84"/>
      <c r="G214" s="84"/>
      <c r="H214" s="85" t="s">
        <v>447</v>
      </c>
      <c r="I214" s="85" t="s">
        <v>425</v>
      </c>
      <c r="J214" s="102">
        <v>164</v>
      </c>
      <c r="K214" s="83">
        <v>171</v>
      </c>
      <c r="L214" s="68"/>
      <c r="M214" s="13"/>
      <c r="N214" s="2"/>
      <c r="O214" s="13">
        <f>IF(M214="",0,(SUMIF($I$13:$I$788,M214,$J$13:$J$788)))</f>
        <v>0</v>
      </c>
      <c r="P214" s="14">
        <f t="shared" si="22"/>
        <v>-1</v>
      </c>
      <c r="Q214" s="13">
        <f>IF(M214="",0,(SUMIF($I$12:$I$788,M214,$K$12:$K$788)))</f>
        <v>0</v>
      </c>
      <c r="R214" s="14">
        <f t="shared" si="23"/>
        <v>-1</v>
      </c>
      <c r="S214" s="8"/>
      <c r="V214" s="255"/>
    </row>
    <row r="215" spans="1:22" ht="15.75" thickBot="1" x14ac:dyDescent="0.25">
      <c r="A215" s="307"/>
      <c r="B215" s="77">
        <f t="shared" si="21"/>
        <v>197</v>
      </c>
      <c r="C215" s="83" t="s">
        <v>449</v>
      </c>
      <c r="D215" s="85"/>
      <c r="E215" s="84"/>
      <c r="F215" s="84"/>
      <c r="G215" s="84"/>
      <c r="H215" s="85" t="s">
        <v>447</v>
      </c>
      <c r="I215" s="85" t="s">
        <v>381</v>
      </c>
      <c r="J215" s="102">
        <v>911</v>
      </c>
      <c r="K215" s="83">
        <v>965</v>
      </c>
      <c r="L215" s="68"/>
      <c r="M215" s="13"/>
      <c r="N215" s="2"/>
      <c r="O215" s="13">
        <f>IF(M215="",0,(SUMIF($I$13:$I$788,M215,$J$13:$J$788)))</f>
        <v>0</v>
      </c>
      <c r="P215" s="14">
        <f t="shared" si="22"/>
        <v>-1</v>
      </c>
      <c r="Q215" s="13">
        <f>IF(M215="",0,(SUMIF($I$12:$I$788,M215,$K$12:$K$788)))</f>
        <v>0</v>
      </c>
      <c r="R215" s="14">
        <f t="shared" si="23"/>
        <v>-1</v>
      </c>
      <c r="S215" s="8"/>
      <c r="V215" s="255"/>
    </row>
    <row r="216" spans="1:22" ht="15.75" thickBot="1" x14ac:dyDescent="0.25">
      <c r="A216" s="307"/>
      <c r="B216" s="77">
        <f t="shared" si="21"/>
        <v>198</v>
      </c>
      <c r="C216" s="83" t="s">
        <v>450</v>
      </c>
      <c r="D216" s="85"/>
      <c r="E216" s="84"/>
      <c r="F216" s="84"/>
      <c r="G216" s="84"/>
      <c r="H216" s="85" t="s">
        <v>447</v>
      </c>
      <c r="I216" s="85" t="s">
        <v>378</v>
      </c>
      <c r="J216" s="102">
        <v>28</v>
      </c>
      <c r="K216" s="83">
        <v>32</v>
      </c>
      <c r="L216" s="68"/>
      <c r="M216" s="13"/>
      <c r="N216" s="2"/>
      <c r="O216" s="13">
        <f>IF(M216="",0,(SUMIF($I$13:$I$788,M216,$J$13:$J$788)))</f>
        <v>0</v>
      </c>
      <c r="P216" s="14">
        <f t="shared" si="22"/>
        <v>-1</v>
      </c>
      <c r="Q216" s="13">
        <f>IF(M216="",0,(SUMIF($I$12:$I$788,M216,$K$12:$K$788)))</f>
        <v>0</v>
      </c>
      <c r="R216" s="14">
        <f t="shared" si="23"/>
        <v>-1</v>
      </c>
      <c r="S216" s="8"/>
      <c r="V216" s="255"/>
    </row>
    <row r="217" spans="1:22" ht="15.75" thickBot="1" x14ac:dyDescent="0.25">
      <c r="A217" s="307"/>
      <c r="B217" s="77">
        <f t="shared" si="21"/>
        <v>199</v>
      </c>
      <c r="C217" s="83" t="s">
        <v>451</v>
      </c>
      <c r="D217" s="85"/>
      <c r="E217" s="84"/>
      <c r="F217" s="84"/>
      <c r="G217" s="84"/>
      <c r="H217" s="85" t="s">
        <v>447</v>
      </c>
      <c r="I217" s="85" t="s">
        <v>381</v>
      </c>
      <c r="J217" s="102">
        <v>1752</v>
      </c>
      <c r="K217" s="83">
        <v>2133</v>
      </c>
      <c r="L217" s="68"/>
      <c r="M217" s="13"/>
      <c r="N217" s="2"/>
      <c r="O217" s="13">
        <f>IF(M217="",0,(SUMIF($I$13:$I$788,M217,$J$13:$J$788)))</f>
        <v>0</v>
      </c>
      <c r="P217" s="14">
        <f t="shared" si="22"/>
        <v>-1</v>
      </c>
      <c r="Q217" s="13">
        <f>IF(M217="",0,(SUMIF($I$12:$I$788,M217,$K$12:$K$788)))</f>
        <v>0</v>
      </c>
      <c r="R217" s="14">
        <f t="shared" si="23"/>
        <v>-1</v>
      </c>
      <c r="S217" s="8"/>
      <c r="V217" s="255"/>
    </row>
    <row r="218" spans="1:22" ht="15.75" thickBot="1" x14ac:dyDescent="0.25">
      <c r="A218" s="307"/>
      <c r="B218" s="77">
        <f t="shared" si="21"/>
        <v>200</v>
      </c>
      <c r="C218" s="83" t="s">
        <v>452</v>
      </c>
      <c r="D218" s="85"/>
      <c r="E218" s="84"/>
      <c r="F218" s="84"/>
      <c r="G218" s="84"/>
      <c r="H218" s="85" t="s">
        <v>453</v>
      </c>
      <c r="I218" s="85" t="s">
        <v>430</v>
      </c>
      <c r="J218" s="102">
        <v>4822</v>
      </c>
      <c r="K218" s="83">
        <v>5220</v>
      </c>
      <c r="L218" s="68"/>
      <c r="M218" s="13"/>
      <c r="N218" s="2"/>
      <c r="O218" s="13">
        <f>IF(M218="",0,(SUMIF($I$13:$I$788,M218,$J$13:$J$788)))</f>
        <v>0</v>
      </c>
      <c r="P218" s="14">
        <f t="shared" si="22"/>
        <v>-1</v>
      </c>
      <c r="Q218" s="13">
        <f>IF(M218="",0,(SUMIF($I$12:$I$788,M218,$K$12:$K$788)))</f>
        <v>0</v>
      </c>
      <c r="R218" s="14">
        <f t="shared" si="23"/>
        <v>-1</v>
      </c>
      <c r="S218" s="8"/>
      <c r="V218" s="255"/>
    </row>
    <row r="219" spans="1:22" ht="15.75" thickBot="1" x14ac:dyDescent="0.25">
      <c r="A219" s="307"/>
      <c r="B219" s="77">
        <f t="shared" si="21"/>
        <v>201</v>
      </c>
      <c r="C219" s="111" t="s">
        <v>454</v>
      </c>
      <c r="D219" s="96"/>
      <c r="E219" s="105"/>
      <c r="F219" s="105"/>
      <c r="G219" s="105"/>
      <c r="H219" s="96" t="s">
        <v>453</v>
      </c>
      <c r="I219" s="96" t="s">
        <v>372</v>
      </c>
      <c r="J219" s="112">
        <v>2423</v>
      </c>
      <c r="K219" s="95">
        <v>2502</v>
      </c>
      <c r="L219" s="68"/>
      <c r="M219" s="13"/>
      <c r="N219" s="2"/>
      <c r="O219" s="13">
        <f>IF(M219="",0,(SUMIF($I$13:$I$788,M219,$J$13:$J$788)))</f>
        <v>0</v>
      </c>
      <c r="P219" s="14">
        <f t="shared" si="22"/>
        <v>-1</v>
      </c>
      <c r="Q219" s="13">
        <f>IF(M219="",0,(SUMIF($I$12:$I$788,M219,$K$12:$K$788)))</f>
        <v>0</v>
      </c>
      <c r="R219" s="14">
        <f t="shared" si="23"/>
        <v>-1</v>
      </c>
      <c r="S219" s="8"/>
      <c r="V219" s="255"/>
    </row>
    <row r="220" spans="1:22" ht="23.25" customHeight="1" thickBot="1" x14ac:dyDescent="0.25">
      <c r="A220" s="326" t="s">
        <v>513</v>
      </c>
      <c r="B220" s="77">
        <f t="shared" si="21"/>
        <v>202</v>
      </c>
      <c r="C220" s="83" t="s">
        <v>456</v>
      </c>
      <c r="D220" s="85" t="s">
        <v>457</v>
      </c>
      <c r="E220" s="84"/>
      <c r="F220" s="84"/>
      <c r="G220" s="84"/>
      <c r="H220" s="85"/>
      <c r="I220" s="85" t="s">
        <v>458</v>
      </c>
      <c r="J220" s="113">
        <v>1299</v>
      </c>
      <c r="K220" s="83">
        <v>1374</v>
      </c>
      <c r="L220" s="68"/>
      <c r="M220" s="13"/>
      <c r="N220" s="2"/>
      <c r="O220" s="13">
        <f>IF(M220="",0,(SUMIF($I$13:$I$788,M220,$J$13:$J$788)))</f>
        <v>0</v>
      </c>
      <c r="P220" s="14">
        <f t="shared" si="22"/>
        <v>-1</v>
      </c>
      <c r="Q220" s="13">
        <f>IF(M220="",0,(SUMIF($I$12:$I$788,M220,$K$12:$K$788)))</f>
        <v>0</v>
      </c>
      <c r="R220" s="14">
        <f t="shared" si="23"/>
        <v>-1</v>
      </c>
      <c r="S220" s="8"/>
      <c r="V220" s="255"/>
    </row>
    <row r="221" spans="1:22" ht="15.75" thickBot="1" x14ac:dyDescent="0.25">
      <c r="A221" s="326"/>
      <c r="B221" s="77">
        <f t="shared" si="21"/>
        <v>203</v>
      </c>
      <c r="C221" s="83" t="s">
        <v>459</v>
      </c>
      <c r="D221" s="85" t="s">
        <v>457</v>
      </c>
      <c r="E221" s="84"/>
      <c r="F221" s="84"/>
      <c r="G221" s="84"/>
      <c r="H221" s="85"/>
      <c r="I221" s="85" t="s">
        <v>458</v>
      </c>
      <c r="J221" s="113">
        <v>3084</v>
      </c>
      <c r="K221" s="83">
        <v>3352</v>
      </c>
      <c r="L221" s="68"/>
      <c r="M221" s="13"/>
      <c r="N221" s="2"/>
      <c r="O221" s="13">
        <f>IF(M221="",0,(SUMIF($I$13:$I$788,M221,$J$13:$J$788)))</f>
        <v>0</v>
      </c>
      <c r="P221" s="14">
        <f t="shared" si="22"/>
        <v>-1</v>
      </c>
      <c r="Q221" s="13">
        <f>IF(M221="",0,(SUMIF($I$12:$I$788,M221,$K$12:$K$788)))</f>
        <v>0</v>
      </c>
      <c r="R221" s="14">
        <f t="shared" si="23"/>
        <v>-1</v>
      </c>
      <c r="S221" s="8"/>
      <c r="V221" s="255"/>
    </row>
    <row r="222" spans="1:22" ht="15.75" thickBot="1" x14ac:dyDescent="0.25">
      <c r="A222" s="326"/>
      <c r="B222" s="77">
        <f t="shared" si="21"/>
        <v>204</v>
      </c>
      <c r="C222" s="83" t="s">
        <v>460</v>
      </c>
      <c r="D222" s="85" t="s">
        <v>461</v>
      </c>
      <c r="E222" s="84"/>
      <c r="F222" s="84"/>
      <c r="G222" s="84"/>
      <c r="H222" s="85"/>
      <c r="I222" s="85" t="s">
        <v>458</v>
      </c>
      <c r="J222" s="113">
        <v>1033</v>
      </c>
      <c r="K222" s="83">
        <v>1131</v>
      </c>
      <c r="L222" s="68"/>
      <c r="M222" s="13"/>
      <c r="N222" s="2"/>
      <c r="O222" s="13">
        <f>IF(M222="",0,(SUMIF($I$13:$I$788,M222,$J$13:$J$788)))</f>
        <v>0</v>
      </c>
      <c r="P222" s="14">
        <f t="shared" si="22"/>
        <v>-1</v>
      </c>
      <c r="Q222" s="13">
        <f>IF(M222="",0,(SUMIF($I$12:$I$788,M222,$K$12:$K$788)))</f>
        <v>0</v>
      </c>
      <c r="R222" s="14">
        <f t="shared" si="23"/>
        <v>-1</v>
      </c>
      <c r="S222" s="8"/>
      <c r="V222" s="255"/>
    </row>
    <row r="223" spans="1:22" ht="22.5" customHeight="1" thickBot="1" x14ac:dyDescent="0.25">
      <c r="A223" s="326"/>
      <c r="B223" s="77">
        <f t="shared" si="21"/>
        <v>205</v>
      </c>
      <c r="C223" s="83" t="s">
        <v>462</v>
      </c>
      <c r="D223" s="85" t="s">
        <v>461</v>
      </c>
      <c r="E223" s="84"/>
      <c r="F223" s="84"/>
      <c r="G223" s="84"/>
      <c r="H223" s="85"/>
      <c r="I223" s="85" t="s">
        <v>458</v>
      </c>
      <c r="J223" s="113">
        <v>2904</v>
      </c>
      <c r="K223" s="83">
        <v>3171</v>
      </c>
      <c r="L223" s="68"/>
      <c r="M223" s="13"/>
      <c r="N223" s="2"/>
      <c r="O223" s="13">
        <f>IF(M223="",0,(SUMIF($I$13:$I$788,M223,$J$13:$J$788)))</f>
        <v>0</v>
      </c>
      <c r="P223" s="14">
        <f t="shared" si="22"/>
        <v>-1</v>
      </c>
      <c r="Q223" s="13">
        <f>IF(M223="",0,(SUMIF($I$12:$I$788,M223,$K$12:$K$788)))</f>
        <v>0</v>
      </c>
      <c r="R223" s="14">
        <f t="shared" si="23"/>
        <v>-1</v>
      </c>
      <c r="S223" s="8"/>
      <c r="V223" s="255"/>
    </row>
    <row r="224" spans="1:22" ht="15.75" thickBot="1" x14ac:dyDescent="0.25">
      <c r="A224" s="326"/>
      <c r="B224" s="77">
        <f t="shared" si="21"/>
        <v>206</v>
      </c>
      <c r="C224" s="83" t="s">
        <v>463</v>
      </c>
      <c r="D224" s="85" t="s">
        <v>461</v>
      </c>
      <c r="E224" s="84"/>
      <c r="F224" s="84"/>
      <c r="G224" s="84"/>
      <c r="H224" s="85"/>
      <c r="I224" s="85" t="s">
        <v>458</v>
      </c>
      <c r="J224" s="114">
        <v>924</v>
      </c>
      <c r="K224" s="83">
        <v>1011</v>
      </c>
      <c r="L224" s="68"/>
      <c r="M224" s="13"/>
      <c r="N224" s="2"/>
      <c r="O224" s="13">
        <f>IF(M224="",0,(SUMIF($I$13:$I$788,M224,$J$13:$J$788)))</f>
        <v>0</v>
      </c>
      <c r="P224" s="14">
        <f t="shared" si="22"/>
        <v>-1</v>
      </c>
      <c r="Q224" s="13">
        <f>IF(M224="",0,(SUMIF($I$12:$I$788,M224,$K$12:$K$788)))</f>
        <v>0</v>
      </c>
      <c r="R224" s="14">
        <f t="shared" si="23"/>
        <v>-1</v>
      </c>
      <c r="S224" s="8"/>
      <c r="V224" s="255"/>
    </row>
    <row r="225" spans="1:22" ht="15.75" thickBot="1" x14ac:dyDescent="0.25">
      <c r="A225" s="326"/>
      <c r="B225" s="77">
        <f t="shared" si="21"/>
        <v>207</v>
      </c>
      <c r="C225" s="83" t="s">
        <v>1156</v>
      </c>
      <c r="D225" s="85" t="s">
        <v>464</v>
      </c>
      <c r="E225" s="84"/>
      <c r="F225" s="84"/>
      <c r="G225" s="84"/>
      <c r="H225" s="85"/>
      <c r="I225" s="85" t="s">
        <v>458</v>
      </c>
      <c r="J225" s="114">
        <v>189</v>
      </c>
      <c r="K225" s="83">
        <v>204</v>
      </c>
      <c r="L225" s="68"/>
      <c r="M225" s="13"/>
      <c r="N225" s="2"/>
      <c r="O225" s="13">
        <f>IF(M225="",0,(SUMIF($I$13:$I$788,M225,$J$13:$J$788)))</f>
        <v>0</v>
      </c>
      <c r="P225" s="14">
        <f t="shared" si="22"/>
        <v>-1</v>
      </c>
      <c r="Q225" s="13">
        <f>IF(M225="",0,(SUMIF($I$12:$I$788,M225,$K$12:$K$788)))</f>
        <v>0</v>
      </c>
      <c r="R225" s="14">
        <f t="shared" si="23"/>
        <v>-1</v>
      </c>
      <c r="S225" s="8"/>
      <c r="V225" s="255"/>
    </row>
    <row r="226" spans="1:22" ht="15.75" thickBot="1" x14ac:dyDescent="0.25">
      <c r="A226" s="326"/>
      <c r="B226" s="77">
        <f t="shared" si="21"/>
        <v>208</v>
      </c>
      <c r="C226" s="83" t="s">
        <v>86</v>
      </c>
      <c r="D226" s="115" t="s">
        <v>464</v>
      </c>
      <c r="E226" s="84"/>
      <c r="F226" s="84"/>
      <c r="G226" s="84"/>
      <c r="H226" s="85"/>
      <c r="I226" s="85" t="s">
        <v>467</v>
      </c>
      <c r="J226" s="113">
        <v>1794</v>
      </c>
      <c r="K226" s="83">
        <v>1870</v>
      </c>
      <c r="L226" s="68"/>
      <c r="M226" s="13"/>
      <c r="N226" s="2"/>
      <c r="O226" s="13">
        <f>IF(M226="",0,(SUMIF($I$13:$I$788,M226,$J$13:$J$788)))</f>
        <v>0</v>
      </c>
      <c r="P226" s="14">
        <f t="shared" si="22"/>
        <v>-1</v>
      </c>
      <c r="Q226" s="13">
        <f>IF(M226="",0,(SUMIF($I$12:$I$788,M226,$K$12:$K$788)))</f>
        <v>0</v>
      </c>
      <c r="R226" s="14">
        <f t="shared" si="23"/>
        <v>-1</v>
      </c>
      <c r="S226" s="8"/>
      <c r="V226" s="255"/>
    </row>
    <row r="227" spans="1:22" ht="15.75" thickBot="1" x14ac:dyDescent="0.25">
      <c r="A227" s="326"/>
      <c r="B227" s="77">
        <f t="shared" si="21"/>
        <v>209</v>
      </c>
      <c r="C227" s="83" t="s">
        <v>468</v>
      </c>
      <c r="D227" s="115" t="s">
        <v>464</v>
      </c>
      <c r="E227" s="84"/>
      <c r="F227" s="84"/>
      <c r="G227" s="84"/>
      <c r="H227" s="85"/>
      <c r="I227" s="85" t="s">
        <v>467</v>
      </c>
      <c r="J227" s="113">
        <v>1124</v>
      </c>
      <c r="K227" s="83">
        <v>1223</v>
      </c>
      <c r="L227" s="68"/>
      <c r="M227" s="13"/>
      <c r="N227" s="2"/>
      <c r="O227" s="13">
        <f>IF(M227="",0,(SUMIF($I$13:$I$788,M227,$J$13:$J$788)))</f>
        <v>0</v>
      </c>
      <c r="P227" s="14">
        <f t="shared" si="22"/>
        <v>-1</v>
      </c>
      <c r="Q227" s="13">
        <f>IF(M227="",0,(SUMIF($I$12:$I$788,M227,$K$12:$K$788)))</f>
        <v>0</v>
      </c>
      <c r="R227" s="14">
        <f t="shared" si="23"/>
        <v>-1</v>
      </c>
      <c r="S227" s="8"/>
      <c r="V227" s="255"/>
    </row>
    <row r="228" spans="1:22" ht="15.75" thickBot="1" x14ac:dyDescent="0.25">
      <c r="A228" s="326"/>
      <c r="B228" s="77">
        <f t="shared" si="21"/>
        <v>210</v>
      </c>
      <c r="C228" s="83" t="s">
        <v>469</v>
      </c>
      <c r="D228" s="115" t="s">
        <v>464</v>
      </c>
      <c r="E228" s="84"/>
      <c r="F228" s="84"/>
      <c r="G228" s="84"/>
      <c r="H228" s="85"/>
      <c r="I228" s="85" t="s">
        <v>467</v>
      </c>
      <c r="J228" s="113">
        <v>1467</v>
      </c>
      <c r="K228" s="83">
        <v>1605</v>
      </c>
      <c r="L228" s="68"/>
      <c r="M228" s="13"/>
      <c r="N228" s="2"/>
      <c r="O228" s="13">
        <f>IF(M228="",0,(SUMIF($I$13:$I$788,M228,$J$13:$J$788)))</f>
        <v>0</v>
      </c>
      <c r="P228" s="14">
        <f t="shared" si="22"/>
        <v>-1</v>
      </c>
      <c r="Q228" s="13">
        <f>IF(M228="",0,(SUMIF($I$12:$I$788,M228,$K$12:$K$788)))</f>
        <v>0</v>
      </c>
      <c r="R228" s="14">
        <f t="shared" si="23"/>
        <v>-1</v>
      </c>
      <c r="S228" s="8"/>
      <c r="V228" s="255"/>
    </row>
    <row r="229" spans="1:22" ht="15.75" thickBot="1" x14ac:dyDescent="0.25">
      <c r="A229" s="326"/>
      <c r="B229" s="77">
        <f t="shared" si="21"/>
        <v>211</v>
      </c>
      <c r="C229" s="83" t="s">
        <v>73</v>
      </c>
      <c r="D229" s="85" t="s">
        <v>470</v>
      </c>
      <c r="E229" s="84"/>
      <c r="F229" s="84"/>
      <c r="G229" s="84"/>
      <c r="H229" s="85"/>
      <c r="I229" s="85" t="s">
        <v>467</v>
      </c>
      <c r="J229" s="113">
        <v>1946</v>
      </c>
      <c r="K229" s="83">
        <v>2095</v>
      </c>
      <c r="L229" s="68"/>
      <c r="M229" s="13"/>
      <c r="N229" s="2"/>
      <c r="O229" s="13">
        <f>IF(M229="",0,(SUMIF($I$13:$I$788,M229,$J$13:$J$788)))</f>
        <v>0</v>
      </c>
      <c r="P229" s="14">
        <f t="shared" si="22"/>
        <v>-1</v>
      </c>
      <c r="Q229" s="13">
        <f>IF(M229="",0,(SUMIF($I$12:$I$788,M229,$K$12:$K$788)))</f>
        <v>0</v>
      </c>
      <c r="R229" s="14">
        <f t="shared" si="23"/>
        <v>-1</v>
      </c>
      <c r="S229" s="8"/>
      <c r="V229" s="255"/>
    </row>
    <row r="230" spans="1:22" ht="15.75" thickBot="1" x14ac:dyDescent="0.25">
      <c r="A230" s="326"/>
      <c r="B230" s="77">
        <f t="shared" si="21"/>
        <v>212</v>
      </c>
      <c r="C230" s="83" t="s">
        <v>74</v>
      </c>
      <c r="D230" s="85" t="s">
        <v>470</v>
      </c>
      <c r="E230" s="84"/>
      <c r="F230" s="84"/>
      <c r="G230" s="84"/>
      <c r="H230" s="85"/>
      <c r="I230" s="85" t="s">
        <v>467</v>
      </c>
      <c r="J230" s="113">
        <v>1595</v>
      </c>
      <c r="K230" s="83">
        <v>1755</v>
      </c>
      <c r="L230" s="68"/>
      <c r="M230" s="13"/>
      <c r="N230" s="2"/>
      <c r="O230" s="13">
        <f>IF(M230="",0,(SUMIF($I$13:$I$788,M230,$J$13:$J$788)))</f>
        <v>0</v>
      </c>
      <c r="P230" s="14">
        <f t="shared" si="22"/>
        <v>-1</v>
      </c>
      <c r="Q230" s="13">
        <f>IF(M230="",0,(SUMIF($I$12:$I$788,M230,$K$12:$K$788)))</f>
        <v>0</v>
      </c>
      <c r="R230" s="14">
        <f t="shared" si="23"/>
        <v>-1</v>
      </c>
      <c r="S230" s="8"/>
      <c r="V230" s="255"/>
    </row>
    <row r="231" spans="1:22" ht="15.75" thickBot="1" x14ac:dyDescent="0.25">
      <c r="A231" s="326"/>
      <c r="B231" s="77">
        <f t="shared" si="21"/>
        <v>213</v>
      </c>
      <c r="C231" s="83" t="s">
        <v>471</v>
      </c>
      <c r="D231" s="85" t="s">
        <v>470</v>
      </c>
      <c r="E231" s="84"/>
      <c r="F231" s="84"/>
      <c r="G231" s="84"/>
      <c r="H231" s="85"/>
      <c r="I231" s="85" t="s">
        <v>467</v>
      </c>
      <c r="J231" s="113">
        <v>1333</v>
      </c>
      <c r="K231" s="83">
        <v>1424</v>
      </c>
      <c r="L231" s="68"/>
      <c r="M231" s="13"/>
      <c r="N231" s="2"/>
      <c r="O231" s="13">
        <f>IF(M231="",0,(SUMIF($I$13:$I$788,M231,$J$13:$J$788)))</f>
        <v>0</v>
      </c>
      <c r="P231" s="14">
        <f t="shared" si="22"/>
        <v>-1</v>
      </c>
      <c r="Q231" s="13">
        <f>IF(M231="",0,(SUMIF($I$12:$I$788,M231,$K$12:$K$788)))</f>
        <v>0</v>
      </c>
      <c r="R231" s="14">
        <f t="shared" si="23"/>
        <v>-1</v>
      </c>
      <c r="S231" s="8"/>
      <c r="V231" s="255"/>
    </row>
    <row r="232" spans="1:22" ht="15.75" thickBot="1" x14ac:dyDescent="0.25">
      <c r="A232" s="326"/>
      <c r="B232" s="77">
        <f t="shared" si="21"/>
        <v>214</v>
      </c>
      <c r="C232" s="83" t="s">
        <v>476</v>
      </c>
      <c r="D232" s="85" t="s">
        <v>477</v>
      </c>
      <c r="E232" s="84"/>
      <c r="F232" s="84"/>
      <c r="G232" s="84"/>
      <c r="H232" s="85"/>
      <c r="I232" s="85" t="s">
        <v>478</v>
      </c>
      <c r="J232" s="116">
        <v>1697</v>
      </c>
      <c r="K232" s="83">
        <v>1920</v>
      </c>
      <c r="L232" s="68"/>
      <c r="M232" s="13"/>
      <c r="N232" s="2"/>
      <c r="O232" s="13">
        <f>IF(M232="",0,(SUMIF($I$13:$I$788,M232,$J$13:$J$788)))</f>
        <v>0</v>
      </c>
      <c r="P232" s="14">
        <f t="shared" si="22"/>
        <v>-1</v>
      </c>
      <c r="Q232" s="13">
        <f>IF(M232="",0,(SUMIF($I$12:$I$788,M232,$K$12:$K$788)))</f>
        <v>0</v>
      </c>
      <c r="R232" s="14">
        <f t="shared" si="23"/>
        <v>-1</v>
      </c>
      <c r="S232" s="8"/>
      <c r="V232" s="255"/>
    </row>
    <row r="233" spans="1:22" ht="15.75" thickBot="1" x14ac:dyDescent="0.25">
      <c r="A233" s="326"/>
      <c r="B233" s="77">
        <f t="shared" si="21"/>
        <v>215</v>
      </c>
      <c r="C233" s="83" t="s">
        <v>479</v>
      </c>
      <c r="D233" s="85" t="s">
        <v>477</v>
      </c>
      <c r="E233" s="84"/>
      <c r="F233" s="84"/>
      <c r="G233" s="84"/>
      <c r="H233" s="85"/>
      <c r="I233" s="85" t="s">
        <v>478</v>
      </c>
      <c r="J233" s="116">
        <v>992</v>
      </c>
      <c r="K233" s="83">
        <v>1292</v>
      </c>
      <c r="L233" s="68"/>
      <c r="M233" s="13"/>
      <c r="N233" s="2"/>
      <c r="O233" s="13">
        <f>IF(M233="",0,(SUMIF($I$13:$I$788,M233,$J$13:$J$788)))</f>
        <v>0</v>
      </c>
      <c r="P233" s="14">
        <f t="shared" si="22"/>
        <v>-1</v>
      </c>
      <c r="Q233" s="13">
        <f>IF(M233="",0,(SUMIF($I$12:$I$788,M233,$K$12:$K$788)))</f>
        <v>0</v>
      </c>
      <c r="R233" s="14">
        <f t="shared" si="23"/>
        <v>-1</v>
      </c>
      <c r="S233" s="8"/>
      <c r="V233" s="255"/>
    </row>
    <row r="234" spans="1:22" ht="15.75" thickBot="1" x14ac:dyDescent="0.25">
      <c r="A234" s="326"/>
      <c r="B234" s="77">
        <f t="shared" si="21"/>
        <v>216</v>
      </c>
      <c r="C234" s="83" t="s">
        <v>480</v>
      </c>
      <c r="D234" s="85" t="s">
        <v>481</v>
      </c>
      <c r="E234" s="84"/>
      <c r="F234" s="84"/>
      <c r="G234" s="84"/>
      <c r="H234" s="85"/>
      <c r="I234" s="85" t="s">
        <v>478</v>
      </c>
      <c r="J234" s="116">
        <v>3996</v>
      </c>
      <c r="K234" s="83">
        <v>4461</v>
      </c>
      <c r="L234" s="68"/>
      <c r="M234" s="13"/>
      <c r="N234" s="2"/>
      <c r="O234" s="13">
        <f>IF(M234="",0,(SUMIF($I$13:$I$788,M234,$J$13:$J$788)))</f>
        <v>0</v>
      </c>
      <c r="P234" s="14">
        <f t="shared" si="22"/>
        <v>-1</v>
      </c>
      <c r="Q234" s="13">
        <f>IF(M234="",0,(SUMIF($I$12:$I$788,M234,$K$12:$K$788)))</f>
        <v>0</v>
      </c>
      <c r="R234" s="14">
        <f t="shared" si="23"/>
        <v>-1</v>
      </c>
      <c r="S234" s="8"/>
      <c r="V234" s="255"/>
    </row>
    <row r="235" spans="1:22" ht="15.75" thickBot="1" x14ac:dyDescent="0.25">
      <c r="A235" s="326"/>
      <c r="B235" s="77">
        <f t="shared" si="21"/>
        <v>217</v>
      </c>
      <c r="C235" s="83" t="s">
        <v>485</v>
      </c>
      <c r="D235" s="115" t="s">
        <v>486</v>
      </c>
      <c r="E235" s="115"/>
      <c r="F235" s="115"/>
      <c r="G235" s="85"/>
      <c r="H235" s="85"/>
      <c r="I235" s="85" t="s">
        <v>487</v>
      </c>
      <c r="J235" s="113">
        <v>4066</v>
      </c>
      <c r="K235" s="83">
        <v>4378</v>
      </c>
      <c r="L235" s="68"/>
      <c r="M235" s="13"/>
      <c r="N235" s="2"/>
      <c r="O235" s="13">
        <f>IF(M235="",0,(SUMIF($I$13:$I$788,M235,$J$13:$J$788)))</f>
        <v>0</v>
      </c>
      <c r="P235" s="14">
        <f t="shared" si="22"/>
        <v>-1</v>
      </c>
      <c r="Q235" s="13">
        <f>IF(M235="",0,(SUMIF($I$12:$I$788,M235,$K$12:$K$788)))</f>
        <v>0</v>
      </c>
      <c r="R235" s="14">
        <f t="shared" si="23"/>
        <v>-1</v>
      </c>
      <c r="S235" s="8"/>
      <c r="V235" s="255"/>
    </row>
    <row r="236" spans="1:22" ht="15.75" thickBot="1" x14ac:dyDescent="0.25">
      <c r="A236" s="326"/>
      <c r="B236" s="77">
        <f t="shared" si="21"/>
        <v>218</v>
      </c>
      <c r="C236" s="83" t="s">
        <v>488</v>
      </c>
      <c r="D236" s="115" t="s">
        <v>486</v>
      </c>
      <c r="E236" s="117"/>
      <c r="F236" s="117"/>
      <c r="G236" s="85"/>
      <c r="H236" s="85"/>
      <c r="I236" s="85" t="s">
        <v>487</v>
      </c>
      <c r="J236" s="114">
        <v>747</v>
      </c>
      <c r="K236" s="83">
        <v>817</v>
      </c>
      <c r="L236" s="68"/>
      <c r="M236" s="13"/>
      <c r="N236" s="2"/>
      <c r="O236" s="13">
        <f>IF(M236="",0,(SUMIF($I$13:$I$788,M236,$J$13:$J$788)))</f>
        <v>0</v>
      </c>
      <c r="P236" s="14">
        <f t="shared" si="22"/>
        <v>-1</v>
      </c>
      <c r="Q236" s="13">
        <f>IF(M236="",0,(SUMIF($I$12:$I$788,M236,$K$12:$K$788)))</f>
        <v>0</v>
      </c>
      <c r="R236" s="14">
        <f t="shared" si="23"/>
        <v>-1</v>
      </c>
      <c r="S236" s="8"/>
      <c r="V236" s="255"/>
    </row>
    <row r="237" spans="1:22" ht="15.6" customHeight="1" thickBot="1" x14ac:dyDescent="0.25">
      <c r="A237" s="326"/>
      <c r="B237" s="77">
        <f t="shared" si="21"/>
        <v>219</v>
      </c>
      <c r="C237" s="83" t="s">
        <v>489</v>
      </c>
      <c r="D237" s="115" t="s">
        <v>486</v>
      </c>
      <c r="E237" s="117"/>
      <c r="F237" s="117"/>
      <c r="G237" s="85"/>
      <c r="H237" s="85"/>
      <c r="I237" s="85" t="s">
        <v>487</v>
      </c>
      <c r="J237" s="114">
        <v>241</v>
      </c>
      <c r="K237" s="83">
        <v>261</v>
      </c>
      <c r="L237" s="68"/>
      <c r="M237" s="13"/>
      <c r="N237" s="2"/>
      <c r="O237" s="13">
        <f>IF(M237="",0,(SUMIF($I$13:$I$788,M237,$J$13:$J$788)))</f>
        <v>0</v>
      </c>
      <c r="P237" s="14">
        <f t="shared" si="22"/>
        <v>-1</v>
      </c>
      <c r="Q237" s="13">
        <f>IF(M237="",0,(SUMIF($I$12:$I$788,M237,$K$12:$K$788)))</f>
        <v>0</v>
      </c>
      <c r="R237" s="14">
        <f t="shared" si="23"/>
        <v>-1</v>
      </c>
      <c r="S237" s="8"/>
      <c r="V237" s="255"/>
    </row>
    <row r="238" spans="1:22" ht="15.6" customHeight="1" thickBot="1" x14ac:dyDescent="0.25">
      <c r="A238" s="326"/>
      <c r="B238" s="77">
        <f t="shared" si="21"/>
        <v>220</v>
      </c>
      <c r="C238" s="83" t="s">
        <v>482</v>
      </c>
      <c r="D238" s="85" t="s">
        <v>483</v>
      </c>
      <c r="E238" s="84"/>
      <c r="F238" s="84"/>
      <c r="G238" s="84"/>
      <c r="H238" s="85"/>
      <c r="I238" s="85" t="s">
        <v>478</v>
      </c>
      <c r="J238" s="116">
        <v>1734</v>
      </c>
      <c r="K238" s="83">
        <v>2114</v>
      </c>
      <c r="L238" s="68"/>
      <c r="M238" s="13"/>
      <c r="N238" s="2"/>
      <c r="O238" s="13">
        <f>IF(M238="",0,(SUMIF($I$13:$I$788,M238,$J$13:$J$788)))</f>
        <v>0</v>
      </c>
      <c r="P238" s="14">
        <f t="shared" si="22"/>
        <v>-1</v>
      </c>
      <c r="Q238" s="13">
        <f>IF(M238="",0,(SUMIF($I$12:$I$788,M238,$K$12:$K$788)))</f>
        <v>0</v>
      </c>
      <c r="R238" s="14">
        <f t="shared" si="23"/>
        <v>-1</v>
      </c>
      <c r="S238" s="8"/>
      <c r="V238" s="255"/>
    </row>
    <row r="239" spans="1:22" ht="15.6" customHeight="1" thickBot="1" x14ac:dyDescent="0.25">
      <c r="A239" s="326"/>
      <c r="B239" s="77">
        <f t="shared" si="21"/>
        <v>221</v>
      </c>
      <c r="C239" s="83" t="s">
        <v>484</v>
      </c>
      <c r="D239" s="85" t="s">
        <v>483</v>
      </c>
      <c r="E239" s="84"/>
      <c r="F239" s="84"/>
      <c r="G239" s="84"/>
      <c r="H239" s="85"/>
      <c r="I239" s="85" t="s">
        <v>478</v>
      </c>
      <c r="J239" s="116">
        <v>1715</v>
      </c>
      <c r="K239" s="83">
        <v>1903</v>
      </c>
      <c r="L239" s="68"/>
      <c r="M239" s="13"/>
      <c r="N239" s="2"/>
      <c r="O239" s="13">
        <f>IF(M239="",0,(SUMIF($I$13:$I$788,M239,$J$13:$J$788)))</f>
        <v>0</v>
      </c>
      <c r="P239" s="14">
        <f t="shared" si="22"/>
        <v>-1</v>
      </c>
      <c r="Q239" s="13">
        <f>IF(M239="",0,(SUMIF($I$12:$I$788,M239,$K$12:$K$788)))</f>
        <v>0</v>
      </c>
      <c r="R239" s="14">
        <f t="shared" si="23"/>
        <v>-1</v>
      </c>
      <c r="S239" s="8"/>
      <c r="V239" s="255"/>
    </row>
    <row r="240" spans="1:22" ht="15.6" customHeight="1" thickBot="1" x14ac:dyDescent="0.25">
      <c r="A240" s="326"/>
      <c r="B240" s="77">
        <f t="shared" si="21"/>
        <v>222</v>
      </c>
      <c r="C240" s="83" t="s">
        <v>490</v>
      </c>
      <c r="D240" s="117" t="s">
        <v>483</v>
      </c>
      <c r="E240" s="117"/>
      <c r="F240" s="117"/>
      <c r="G240" s="85"/>
      <c r="H240" s="85"/>
      <c r="I240" s="85" t="s">
        <v>487</v>
      </c>
      <c r="J240" s="114">
        <v>820</v>
      </c>
      <c r="K240" s="83">
        <v>898</v>
      </c>
      <c r="L240" s="68"/>
      <c r="M240" s="13"/>
      <c r="N240" s="2"/>
      <c r="O240" s="13">
        <f>IF(M240="",0,(SUMIF($I$13:$I$788,M240,$J$13:$J$788)))</f>
        <v>0</v>
      </c>
      <c r="P240" s="14">
        <f t="shared" si="22"/>
        <v>-1</v>
      </c>
      <c r="Q240" s="13">
        <f>IF(M240="",0,(SUMIF($I$12:$I$788,M240,$K$12:$K$788)))</f>
        <v>0</v>
      </c>
      <c r="R240" s="14">
        <f t="shared" si="23"/>
        <v>-1</v>
      </c>
      <c r="S240" s="8"/>
      <c r="V240" s="255"/>
    </row>
    <row r="241" spans="1:22" ht="15.6" customHeight="1" thickBot="1" x14ac:dyDescent="0.25">
      <c r="A241" s="326"/>
      <c r="B241" s="77">
        <f t="shared" si="21"/>
        <v>223</v>
      </c>
      <c r="C241" s="83" t="s">
        <v>491</v>
      </c>
      <c r="D241" s="117" t="s">
        <v>483</v>
      </c>
      <c r="E241" s="117"/>
      <c r="F241" s="117"/>
      <c r="G241" s="85"/>
      <c r="H241" s="85"/>
      <c r="I241" s="85" t="s">
        <v>487</v>
      </c>
      <c r="J241" s="114">
        <v>254</v>
      </c>
      <c r="K241" s="83">
        <v>273</v>
      </c>
      <c r="L241" s="68"/>
      <c r="M241" s="13"/>
      <c r="N241" s="2"/>
      <c r="O241" s="13">
        <f>IF(M241="",0,(SUMIF($I$13:$I$788,M241,$J$13:$J$788)))</f>
        <v>0</v>
      </c>
      <c r="P241" s="14">
        <f t="shared" si="22"/>
        <v>-1</v>
      </c>
      <c r="Q241" s="13">
        <f>IF(M241="",0,(SUMIF($I$12:$I$788,M241,$K$12:$K$788)))</f>
        <v>0</v>
      </c>
      <c r="R241" s="14">
        <f t="shared" si="23"/>
        <v>-1</v>
      </c>
      <c r="S241" s="8"/>
      <c r="V241" s="255"/>
    </row>
    <row r="242" spans="1:22" ht="15.6" customHeight="1" thickBot="1" x14ac:dyDescent="0.25">
      <c r="A242" s="326"/>
      <c r="B242" s="77">
        <f t="shared" si="21"/>
        <v>224</v>
      </c>
      <c r="C242" s="83" t="s">
        <v>492</v>
      </c>
      <c r="D242" s="117" t="s">
        <v>483</v>
      </c>
      <c r="E242" s="115"/>
      <c r="F242" s="115"/>
      <c r="G242" s="85"/>
      <c r="H242" s="85"/>
      <c r="I242" s="85" t="s">
        <v>487</v>
      </c>
      <c r="J242" s="114">
        <v>29</v>
      </c>
      <c r="K242" s="83">
        <v>32</v>
      </c>
      <c r="L242" s="68"/>
      <c r="M242" s="13"/>
      <c r="N242" s="2"/>
      <c r="O242" s="13">
        <f>IF(M242="",0,(SUMIF($I$13:$I$788,M242,$J$13:$J$788)))</f>
        <v>0</v>
      </c>
      <c r="P242" s="14">
        <f t="shared" si="22"/>
        <v>-1</v>
      </c>
      <c r="Q242" s="13">
        <f>IF(M242="",0,(SUMIF($I$12:$I$788,M242,$K$12:$K$788)))</f>
        <v>0</v>
      </c>
      <c r="R242" s="14">
        <f t="shared" si="23"/>
        <v>-1</v>
      </c>
      <c r="S242" s="8"/>
      <c r="V242" s="255"/>
    </row>
    <row r="243" spans="1:22" ht="15.6" customHeight="1" thickBot="1" x14ac:dyDescent="0.25">
      <c r="A243" s="326"/>
      <c r="B243" s="77">
        <f t="shared" si="21"/>
        <v>225</v>
      </c>
      <c r="C243" s="83" t="s">
        <v>496</v>
      </c>
      <c r="D243" s="85" t="s">
        <v>497</v>
      </c>
      <c r="E243" s="84"/>
      <c r="F243" s="84"/>
      <c r="G243" s="84"/>
      <c r="H243" s="85"/>
      <c r="I243" s="85" t="s">
        <v>498</v>
      </c>
      <c r="J243" s="116">
        <v>1441</v>
      </c>
      <c r="K243" s="83">
        <v>1500</v>
      </c>
      <c r="L243" s="68"/>
      <c r="M243" s="13"/>
      <c r="N243" s="2"/>
      <c r="O243" s="13">
        <f>IF(M243="",0,(SUMIF($I$13:$I$788,M243,$J$13:$J$788)))</f>
        <v>0</v>
      </c>
      <c r="P243" s="14">
        <f t="shared" si="22"/>
        <v>-1</v>
      </c>
      <c r="Q243" s="13">
        <f>IF(M243="",0,(SUMIF($I$12:$I$788,M243,$K$12:$K$788)))</f>
        <v>0</v>
      </c>
      <c r="R243" s="14">
        <f t="shared" si="23"/>
        <v>-1</v>
      </c>
      <c r="S243" s="8"/>
      <c r="V243" s="255"/>
    </row>
    <row r="244" spans="1:22" ht="15.6" customHeight="1" thickBot="1" x14ac:dyDescent="0.25">
      <c r="A244" s="326"/>
      <c r="B244" s="77">
        <f t="shared" si="21"/>
        <v>226</v>
      </c>
      <c r="C244" s="83" t="s">
        <v>472</v>
      </c>
      <c r="D244" s="83" t="s">
        <v>473</v>
      </c>
      <c r="E244" s="84"/>
      <c r="F244" s="84"/>
      <c r="G244" s="84"/>
      <c r="H244" s="85"/>
      <c r="I244" s="85" t="s">
        <v>467</v>
      </c>
      <c r="J244" s="113">
        <v>1302</v>
      </c>
      <c r="K244" s="83">
        <v>1407</v>
      </c>
      <c r="L244" s="68"/>
      <c r="M244" s="13"/>
      <c r="N244" s="2"/>
      <c r="O244" s="13">
        <f>IF(M244="",0,(SUMIF($I$13:$I$788,M244,$J$13:$J$788)))</f>
        <v>0</v>
      </c>
      <c r="P244" s="14">
        <f t="shared" si="22"/>
        <v>-1</v>
      </c>
      <c r="Q244" s="13">
        <f>IF(M244="",0,(SUMIF($I$12:$I$788,M244,$K$12:$K$788)))</f>
        <v>0</v>
      </c>
      <c r="R244" s="14">
        <f t="shared" si="23"/>
        <v>-1</v>
      </c>
      <c r="S244" s="8"/>
      <c r="V244" s="255"/>
    </row>
    <row r="245" spans="1:22" ht="15.6" customHeight="1" thickBot="1" x14ac:dyDescent="0.25">
      <c r="A245" s="326"/>
      <c r="B245" s="77">
        <f t="shared" si="21"/>
        <v>227</v>
      </c>
      <c r="C245" s="83" t="s">
        <v>505</v>
      </c>
      <c r="D245" s="85" t="s">
        <v>506</v>
      </c>
      <c r="E245" s="84"/>
      <c r="F245" s="84"/>
      <c r="G245" s="84"/>
      <c r="H245" s="85"/>
      <c r="I245" s="85" t="s">
        <v>507</v>
      </c>
      <c r="J245" s="116">
        <v>4910</v>
      </c>
      <c r="K245" s="83">
        <v>5327</v>
      </c>
      <c r="L245" s="68"/>
      <c r="M245" s="13"/>
      <c r="N245" s="2"/>
      <c r="O245" s="13">
        <f>IF(M245="",0,(SUMIF($I$13:$I$788,M245,$J$13:$J$788)))</f>
        <v>0</v>
      </c>
      <c r="P245" s="14">
        <f t="shared" si="22"/>
        <v>-1</v>
      </c>
      <c r="Q245" s="13">
        <f>IF(M245="",0,(SUMIF($I$12:$I$788,M245,$K$12:$K$788)))</f>
        <v>0</v>
      </c>
      <c r="R245" s="14">
        <f t="shared" si="23"/>
        <v>-1</v>
      </c>
      <c r="S245" s="8"/>
      <c r="V245" s="255"/>
    </row>
    <row r="246" spans="1:22" ht="15.6" customHeight="1" thickBot="1" x14ac:dyDescent="0.25">
      <c r="A246" s="326"/>
      <c r="B246" s="77">
        <f t="shared" si="21"/>
        <v>228</v>
      </c>
      <c r="C246" s="83" t="s">
        <v>499</v>
      </c>
      <c r="D246" s="85" t="s">
        <v>466</v>
      </c>
      <c r="E246" s="84"/>
      <c r="F246" s="84"/>
      <c r="G246" s="84"/>
      <c r="H246" s="85"/>
      <c r="I246" s="85" t="s">
        <v>498</v>
      </c>
      <c r="J246" s="116">
        <v>2974</v>
      </c>
      <c r="K246" s="83">
        <v>3212</v>
      </c>
      <c r="L246" s="68"/>
      <c r="M246" s="13"/>
      <c r="N246" s="2"/>
      <c r="O246" s="13">
        <f>IF(M246="",0,(SUMIF($I$13:$I$788,M246,$J$13:$J$788)))</f>
        <v>0</v>
      </c>
      <c r="P246" s="14">
        <f t="shared" si="22"/>
        <v>-1</v>
      </c>
      <c r="Q246" s="13">
        <f>IF(M246="",0,(SUMIF($I$12:$I$788,M246,$K$12:$K$788)))</f>
        <v>0</v>
      </c>
      <c r="R246" s="14">
        <f t="shared" si="23"/>
        <v>-1</v>
      </c>
      <c r="S246" s="8"/>
      <c r="V246" s="255"/>
    </row>
    <row r="247" spans="1:22" ht="15.6" customHeight="1" thickBot="1" x14ac:dyDescent="0.25">
      <c r="A247" s="326"/>
      <c r="B247" s="77">
        <f t="shared" si="21"/>
        <v>229</v>
      </c>
      <c r="C247" s="83" t="s">
        <v>465</v>
      </c>
      <c r="D247" s="85" t="s">
        <v>466</v>
      </c>
      <c r="E247" s="84"/>
      <c r="F247" s="84"/>
      <c r="G247" s="84"/>
      <c r="H247" s="85"/>
      <c r="I247" s="85" t="s">
        <v>458</v>
      </c>
      <c r="J247" s="113">
        <v>1840</v>
      </c>
      <c r="K247" s="83">
        <v>1989</v>
      </c>
      <c r="L247" s="68"/>
      <c r="M247" s="13"/>
      <c r="N247" s="2"/>
      <c r="O247" s="13">
        <f>IF(M247="",0,(SUMIF($I$13:$I$788,M247,$J$13:$J$788)))</f>
        <v>0</v>
      </c>
      <c r="P247" s="14">
        <f t="shared" si="22"/>
        <v>-1</v>
      </c>
      <c r="Q247" s="13">
        <f>IF(M247="",0,(SUMIF($I$12:$I$788,M247,$K$12:$K$788)))</f>
        <v>0</v>
      </c>
      <c r="R247" s="14">
        <f t="shared" si="23"/>
        <v>-1</v>
      </c>
      <c r="S247" s="8"/>
      <c r="V247" s="255"/>
    </row>
    <row r="248" spans="1:22" ht="15.6" customHeight="1" thickBot="1" x14ac:dyDescent="0.25">
      <c r="A248" s="326"/>
      <c r="B248" s="77">
        <f t="shared" si="21"/>
        <v>230</v>
      </c>
      <c r="C248" s="83" t="s">
        <v>508</v>
      </c>
      <c r="D248" s="85" t="s">
        <v>466</v>
      </c>
      <c r="E248" s="84"/>
      <c r="F248" s="84"/>
      <c r="G248" s="84"/>
      <c r="H248" s="85"/>
      <c r="I248" s="85" t="s">
        <v>507</v>
      </c>
      <c r="J248" s="116">
        <v>46</v>
      </c>
      <c r="K248" s="83">
        <v>48</v>
      </c>
      <c r="L248" s="68"/>
      <c r="M248" s="13"/>
      <c r="N248" s="2"/>
      <c r="O248" s="13">
        <f>IF(M248="",0,(SUMIF($I$13:$I$788,M248,$J$13:$J$788)))</f>
        <v>0</v>
      </c>
      <c r="P248" s="14">
        <f t="shared" si="22"/>
        <v>-1</v>
      </c>
      <c r="Q248" s="13">
        <f>IF(M248="",0,(SUMIF($I$12:$I$788,M248,$K$12:$K$788)))</f>
        <v>0</v>
      </c>
      <c r="R248" s="14">
        <f t="shared" si="23"/>
        <v>-1</v>
      </c>
      <c r="S248" s="8"/>
      <c r="V248" s="255"/>
    </row>
    <row r="249" spans="1:22" ht="15.6" customHeight="1" thickBot="1" x14ac:dyDescent="0.25">
      <c r="A249" s="326"/>
      <c r="B249" s="77">
        <f t="shared" si="21"/>
        <v>231</v>
      </c>
      <c r="C249" s="83" t="s">
        <v>509</v>
      </c>
      <c r="D249" s="85" t="s">
        <v>466</v>
      </c>
      <c r="E249" s="84"/>
      <c r="F249" s="84"/>
      <c r="G249" s="84"/>
      <c r="H249" s="85"/>
      <c r="I249" s="85" t="s">
        <v>507</v>
      </c>
      <c r="J249" s="116">
        <v>0</v>
      </c>
      <c r="K249" s="83">
        <v>1</v>
      </c>
      <c r="L249" s="68"/>
      <c r="M249" s="13"/>
      <c r="N249" s="2"/>
      <c r="O249" s="13">
        <f>IF(M249="",0,(SUMIF($I$13:$I$788,M249,$J$13:$J$788)))</f>
        <v>0</v>
      </c>
      <c r="P249" s="14">
        <f t="shared" si="22"/>
        <v>-1</v>
      </c>
      <c r="Q249" s="13">
        <f>IF(M249="",0,(SUMIF($I$12:$I$788,M249,$K$12:$K$788)))</f>
        <v>0</v>
      </c>
      <c r="R249" s="14">
        <f t="shared" si="23"/>
        <v>-1</v>
      </c>
      <c r="S249" s="8"/>
      <c r="V249" s="255"/>
    </row>
    <row r="250" spans="1:22" ht="15" customHeight="1" thickBot="1" x14ac:dyDescent="0.25">
      <c r="A250" s="326"/>
      <c r="B250" s="77">
        <f t="shared" si="21"/>
        <v>232</v>
      </c>
      <c r="C250" s="83" t="s">
        <v>500</v>
      </c>
      <c r="D250" s="85" t="s">
        <v>475</v>
      </c>
      <c r="E250" s="84"/>
      <c r="F250" s="84"/>
      <c r="G250" s="84"/>
      <c r="H250" s="85"/>
      <c r="I250" s="85" t="s">
        <v>498</v>
      </c>
      <c r="J250" s="116">
        <v>878</v>
      </c>
      <c r="K250" s="83">
        <v>949</v>
      </c>
      <c r="L250" s="68"/>
      <c r="M250" s="13"/>
      <c r="N250" s="2"/>
      <c r="O250" s="13">
        <f>IF(M250="",0,(SUMIF($I$13:$I$788,M250,$J$13:$J$788)))</f>
        <v>0</v>
      </c>
      <c r="P250" s="14">
        <f t="shared" si="22"/>
        <v>-1</v>
      </c>
      <c r="Q250" s="13">
        <f>IF(M250="",0,(SUMIF($I$12:$I$788,M250,$K$12:$K$788)))</f>
        <v>0</v>
      </c>
      <c r="R250" s="14">
        <f t="shared" si="23"/>
        <v>-1</v>
      </c>
      <c r="S250" s="8"/>
      <c r="V250" s="255"/>
    </row>
    <row r="251" spans="1:22" ht="15.6" customHeight="1" thickBot="1" x14ac:dyDescent="0.25">
      <c r="A251" s="326"/>
      <c r="B251" s="77">
        <f t="shared" si="21"/>
        <v>233</v>
      </c>
      <c r="C251" s="83" t="s">
        <v>501</v>
      </c>
      <c r="D251" s="85" t="s">
        <v>475</v>
      </c>
      <c r="E251" s="84"/>
      <c r="F251" s="84"/>
      <c r="G251" s="84"/>
      <c r="H251" s="85"/>
      <c r="I251" s="85" t="s">
        <v>498</v>
      </c>
      <c r="J251" s="116">
        <v>1133</v>
      </c>
      <c r="K251" s="83">
        <v>1233</v>
      </c>
      <c r="L251" s="68"/>
      <c r="M251" s="13"/>
      <c r="N251" s="2"/>
      <c r="O251" s="13">
        <f>IF(M251="",0,(SUMIF($I$13:$I$788,M251,$J$13:$J$788)))</f>
        <v>0</v>
      </c>
      <c r="P251" s="14">
        <f t="shared" si="22"/>
        <v>-1</v>
      </c>
      <c r="Q251" s="13">
        <f>IF(M251="",0,(SUMIF($I$12:$I$788,M251,$K$12:$K$788)))</f>
        <v>0</v>
      </c>
      <c r="R251" s="14">
        <f t="shared" si="23"/>
        <v>-1</v>
      </c>
      <c r="S251" s="8"/>
      <c r="V251" s="255"/>
    </row>
    <row r="252" spans="1:22" ht="15.6" customHeight="1" thickBot="1" x14ac:dyDescent="0.25">
      <c r="A252" s="326"/>
      <c r="B252" s="77">
        <f t="shared" si="21"/>
        <v>234</v>
      </c>
      <c r="C252" s="83" t="s">
        <v>493</v>
      </c>
      <c r="D252" s="115" t="s">
        <v>475</v>
      </c>
      <c r="E252" s="115"/>
      <c r="F252" s="115"/>
      <c r="G252" s="85"/>
      <c r="H252" s="85"/>
      <c r="I252" s="85" t="s">
        <v>487</v>
      </c>
      <c r="J252" s="113">
        <v>1728</v>
      </c>
      <c r="K252" s="83">
        <v>1866</v>
      </c>
      <c r="L252" s="68"/>
      <c r="M252" s="13"/>
      <c r="N252" s="2"/>
      <c r="O252" s="13">
        <f>IF(M252="",0,(SUMIF($I$13:$I$788,M252,$J$13:$J$788)))</f>
        <v>0</v>
      </c>
      <c r="P252" s="14">
        <f t="shared" si="22"/>
        <v>-1</v>
      </c>
      <c r="Q252" s="13">
        <f>IF(M252="",0,(SUMIF($I$12:$I$788,M252,$K$12:$K$788)))</f>
        <v>0</v>
      </c>
      <c r="R252" s="14">
        <f t="shared" si="23"/>
        <v>-1</v>
      </c>
      <c r="S252" s="8"/>
      <c r="V252" s="255"/>
    </row>
    <row r="253" spans="1:22" ht="15.6" customHeight="1" thickBot="1" x14ac:dyDescent="0.25">
      <c r="A253" s="326"/>
      <c r="B253" s="77">
        <f t="shared" si="21"/>
        <v>235</v>
      </c>
      <c r="C253" s="83" t="s">
        <v>474</v>
      </c>
      <c r="D253" s="85" t="s">
        <v>475</v>
      </c>
      <c r="E253" s="84"/>
      <c r="F253" s="84"/>
      <c r="G253" s="84"/>
      <c r="H253" s="85"/>
      <c r="I253" s="85" t="s">
        <v>467</v>
      </c>
      <c r="J253" s="114">
        <v>620</v>
      </c>
      <c r="K253" s="83">
        <v>675</v>
      </c>
      <c r="L253" s="68"/>
      <c r="M253" s="13"/>
      <c r="N253" s="2"/>
      <c r="O253" s="13">
        <f>IF(M253="",0,(SUMIF($I$13:$I$788,M253,$J$13:$J$788)))</f>
        <v>0</v>
      </c>
      <c r="P253" s="14">
        <f t="shared" si="22"/>
        <v>-1</v>
      </c>
      <c r="Q253" s="13">
        <f>IF(M253="",0,(SUMIF($I$12:$I$788,M253,$K$12:$K$788)))</f>
        <v>0</v>
      </c>
      <c r="R253" s="14">
        <f t="shared" si="23"/>
        <v>-1</v>
      </c>
      <c r="S253" s="8"/>
      <c r="V253" s="255"/>
    </row>
    <row r="254" spans="1:22" ht="15.6" customHeight="1" thickBot="1" x14ac:dyDescent="0.25">
      <c r="A254" s="326"/>
      <c r="B254" s="77">
        <f t="shared" si="21"/>
        <v>236</v>
      </c>
      <c r="C254" s="83" t="s">
        <v>502</v>
      </c>
      <c r="D254" s="85" t="s">
        <v>495</v>
      </c>
      <c r="E254" s="84"/>
      <c r="F254" s="84"/>
      <c r="G254" s="84"/>
      <c r="H254" s="85"/>
      <c r="I254" s="85" t="s">
        <v>498</v>
      </c>
      <c r="J254" s="116">
        <v>1555</v>
      </c>
      <c r="K254" s="83">
        <v>1670</v>
      </c>
      <c r="L254" s="68"/>
      <c r="M254" s="13"/>
      <c r="N254" s="2"/>
      <c r="O254" s="13">
        <f>IF(M254="",0,(SUMIF($I$13:$I$788,M254,$J$13:$J$788)))</f>
        <v>0</v>
      </c>
      <c r="P254" s="14">
        <f t="shared" si="22"/>
        <v>-1</v>
      </c>
      <c r="Q254" s="13">
        <f>IF(M254="",0,(SUMIF($I$12:$I$788,M254,$K$12:$K$788)))</f>
        <v>0</v>
      </c>
      <c r="R254" s="14">
        <f t="shared" si="23"/>
        <v>-1</v>
      </c>
      <c r="S254" s="8"/>
      <c r="V254" s="255"/>
    </row>
    <row r="255" spans="1:22" ht="15.6" customHeight="1" thickBot="1" x14ac:dyDescent="0.25">
      <c r="A255" s="326"/>
      <c r="B255" s="77">
        <f t="shared" si="21"/>
        <v>237</v>
      </c>
      <c r="C255" s="83" t="s">
        <v>503</v>
      </c>
      <c r="D255" s="85" t="s">
        <v>495</v>
      </c>
      <c r="E255" s="84"/>
      <c r="F255" s="84"/>
      <c r="G255" s="84"/>
      <c r="H255" s="85"/>
      <c r="I255" s="85" t="s">
        <v>498</v>
      </c>
      <c r="J255" s="116">
        <v>1375</v>
      </c>
      <c r="K255" s="83">
        <v>1463</v>
      </c>
      <c r="L255" s="68"/>
      <c r="M255" s="13"/>
      <c r="N255" s="2"/>
      <c r="O255" s="13">
        <f>IF(M255="",0,(SUMIF($I$13:$I$788,M255,$J$13:$J$788)))</f>
        <v>0</v>
      </c>
      <c r="P255" s="14">
        <f t="shared" si="22"/>
        <v>-1</v>
      </c>
      <c r="Q255" s="13">
        <f>IF(M255="",0,(SUMIF($I$12:$I$788,M255,$K$12:$K$788)))</f>
        <v>0</v>
      </c>
      <c r="R255" s="14">
        <f t="shared" si="23"/>
        <v>-1</v>
      </c>
      <c r="S255" s="8"/>
      <c r="V255" s="255"/>
    </row>
    <row r="256" spans="1:22" ht="15.6" customHeight="1" thickBot="1" x14ac:dyDescent="0.25">
      <c r="A256" s="326"/>
      <c r="B256" s="77">
        <f t="shared" si="21"/>
        <v>238</v>
      </c>
      <c r="C256" s="83" t="s">
        <v>504</v>
      </c>
      <c r="D256" s="85" t="s">
        <v>495</v>
      </c>
      <c r="E256" s="84"/>
      <c r="F256" s="84"/>
      <c r="G256" s="84"/>
      <c r="H256" s="85"/>
      <c r="I256" s="85" t="s">
        <v>498</v>
      </c>
      <c r="J256" s="116">
        <v>1381</v>
      </c>
      <c r="K256" s="83">
        <v>1494</v>
      </c>
      <c r="L256" s="68"/>
      <c r="M256" s="13"/>
      <c r="N256" s="2"/>
      <c r="O256" s="13">
        <f>IF(M256="",0,(SUMIF($I$13:$I$788,M256,$J$13:$J$788)))</f>
        <v>0</v>
      </c>
      <c r="P256" s="14">
        <f t="shared" si="22"/>
        <v>-1</v>
      </c>
      <c r="Q256" s="13">
        <f>IF(M256="",0,(SUMIF($I$12:$I$788,M256,$K$12:$K$788)))</f>
        <v>0</v>
      </c>
      <c r="R256" s="14">
        <f t="shared" si="23"/>
        <v>-1</v>
      </c>
      <c r="S256" s="8"/>
      <c r="V256" s="255"/>
    </row>
    <row r="257" spans="1:22" ht="15.6" customHeight="1" thickBot="1" x14ac:dyDescent="0.25">
      <c r="A257" s="326"/>
      <c r="B257" s="77">
        <f t="shared" si="21"/>
        <v>239</v>
      </c>
      <c r="C257" s="83" t="s">
        <v>494</v>
      </c>
      <c r="D257" s="117" t="s">
        <v>495</v>
      </c>
      <c r="E257" s="117"/>
      <c r="F257" s="117"/>
      <c r="G257" s="85"/>
      <c r="H257" s="85"/>
      <c r="I257" s="85" t="s">
        <v>487</v>
      </c>
      <c r="J257" s="114">
        <v>58</v>
      </c>
      <c r="K257" s="83">
        <v>63</v>
      </c>
      <c r="L257" s="68"/>
      <c r="M257" s="13"/>
      <c r="N257" s="2"/>
      <c r="O257" s="13">
        <f>IF(M257="",0,(SUMIF($I$13:$I$788,M257,$J$13:$J$788)))</f>
        <v>0</v>
      </c>
      <c r="P257" s="14">
        <f t="shared" si="22"/>
        <v>-1</v>
      </c>
      <c r="Q257" s="13">
        <f>IF(M257="",0,(SUMIF($I$12:$I$788,M257,$K$12:$K$788)))</f>
        <v>0</v>
      </c>
      <c r="R257" s="14">
        <f t="shared" si="23"/>
        <v>-1</v>
      </c>
      <c r="S257" s="8"/>
      <c r="V257" s="255"/>
    </row>
    <row r="258" spans="1:22" ht="15.6" customHeight="1" thickBot="1" x14ac:dyDescent="0.25">
      <c r="A258" s="326"/>
      <c r="B258" s="77">
        <f t="shared" si="21"/>
        <v>240</v>
      </c>
      <c r="C258" s="83" t="s">
        <v>510</v>
      </c>
      <c r="D258" s="85" t="s">
        <v>511</v>
      </c>
      <c r="E258" s="84"/>
      <c r="F258" s="84"/>
      <c r="G258" s="84"/>
      <c r="H258" s="85"/>
      <c r="I258" s="85" t="s">
        <v>507</v>
      </c>
      <c r="J258" s="116">
        <v>2680</v>
      </c>
      <c r="K258" s="83">
        <v>2884</v>
      </c>
      <c r="L258" s="68"/>
      <c r="M258" s="13"/>
      <c r="N258" s="2"/>
      <c r="O258" s="13">
        <f>IF(M258="",0,(SUMIF($I$13:$I$788,M258,$J$13:$J$788)))</f>
        <v>0</v>
      </c>
      <c r="P258" s="14">
        <f t="shared" si="22"/>
        <v>-1</v>
      </c>
      <c r="Q258" s="13">
        <f>IF(M258="",0,(SUMIF($I$12:$I$788,M258,$K$12:$K$788)))</f>
        <v>0</v>
      </c>
      <c r="R258" s="14">
        <f t="shared" si="23"/>
        <v>-1</v>
      </c>
      <c r="S258" s="8"/>
      <c r="V258" s="255"/>
    </row>
    <row r="259" spans="1:22" ht="15.6" customHeight="1" thickBot="1" x14ac:dyDescent="0.25">
      <c r="A259" s="326"/>
      <c r="B259" s="77">
        <f t="shared" si="21"/>
        <v>241</v>
      </c>
      <c r="C259" s="83" t="s">
        <v>512</v>
      </c>
      <c r="D259" s="85" t="s">
        <v>511</v>
      </c>
      <c r="E259" s="84"/>
      <c r="F259" s="84"/>
      <c r="G259" s="84"/>
      <c r="H259" s="85"/>
      <c r="I259" s="85" t="s">
        <v>507</v>
      </c>
      <c r="J259" s="116">
        <v>2221</v>
      </c>
      <c r="K259" s="83">
        <v>2411</v>
      </c>
      <c r="L259" s="68"/>
      <c r="M259" s="13"/>
      <c r="N259" s="2"/>
      <c r="O259" s="13">
        <f>IF(M259="",0,(SUMIF($I$13:$I$788,M259,$J$13:$J$788)))</f>
        <v>0</v>
      </c>
      <c r="P259" s="14">
        <f t="shared" si="22"/>
        <v>-1</v>
      </c>
      <c r="Q259" s="13">
        <f>IF(M259="",0,(SUMIF($I$12:$I$788,M259,$K$12:$K$788)))</f>
        <v>0</v>
      </c>
      <c r="R259" s="14">
        <f t="shared" si="23"/>
        <v>-1</v>
      </c>
      <c r="S259" s="8"/>
      <c r="V259" s="255"/>
    </row>
    <row r="260" spans="1:22" ht="15.6" customHeight="1" thickBot="1" x14ac:dyDescent="0.25">
      <c r="A260" s="327" t="s">
        <v>604</v>
      </c>
      <c r="B260" s="77">
        <f t="shared" si="21"/>
        <v>242</v>
      </c>
      <c r="C260" s="118" t="s">
        <v>514</v>
      </c>
      <c r="D260" s="119" t="s">
        <v>515</v>
      </c>
      <c r="E260" s="120"/>
      <c r="F260" s="120"/>
      <c r="G260" s="120"/>
      <c r="H260" s="119" t="s">
        <v>516</v>
      </c>
      <c r="I260" s="119" t="s">
        <v>517</v>
      </c>
      <c r="J260" s="121">
        <v>1125</v>
      </c>
      <c r="K260" s="122">
        <v>1166</v>
      </c>
      <c r="L260" s="68"/>
      <c r="M260" s="13"/>
      <c r="N260" s="2"/>
      <c r="O260" s="13">
        <f>IF(M260="",0,(SUMIF($I$13:$I$788,M260,$J$13:$J$788)))</f>
        <v>0</v>
      </c>
      <c r="P260" s="14">
        <f t="shared" si="22"/>
        <v>-1</v>
      </c>
      <c r="Q260" s="13">
        <f>IF(M260="",0,(SUMIF($I$12:$I$788,M260,$K$12:$K$788)))</f>
        <v>0</v>
      </c>
      <c r="R260" s="14">
        <f t="shared" si="23"/>
        <v>-1</v>
      </c>
      <c r="S260" s="8"/>
      <c r="V260" s="255"/>
    </row>
    <row r="261" spans="1:22" ht="15.6" customHeight="1" thickBot="1" x14ac:dyDescent="0.25">
      <c r="A261" s="327"/>
      <c r="B261" s="77">
        <f t="shared" si="21"/>
        <v>243</v>
      </c>
      <c r="C261" s="123" t="s">
        <v>518</v>
      </c>
      <c r="D261" s="85" t="s">
        <v>519</v>
      </c>
      <c r="E261" s="84"/>
      <c r="F261" s="84"/>
      <c r="G261" s="84"/>
      <c r="H261" s="85" t="s">
        <v>516</v>
      </c>
      <c r="I261" s="85" t="s">
        <v>520</v>
      </c>
      <c r="J261" s="102">
        <v>1932</v>
      </c>
      <c r="K261" s="124">
        <v>1955</v>
      </c>
      <c r="L261" s="68"/>
      <c r="M261" s="13"/>
      <c r="N261" s="2"/>
      <c r="O261" s="13">
        <f>IF(M261="",0,(SUMIF($I$13:$I$788,M261,$J$13:$J$788)))</f>
        <v>0</v>
      </c>
      <c r="P261" s="14">
        <f t="shared" si="22"/>
        <v>-1</v>
      </c>
      <c r="Q261" s="13">
        <f>IF(M261="",0,(SUMIF($I$12:$I$788,M261,$K$12:$K$788)))</f>
        <v>0</v>
      </c>
      <c r="R261" s="14">
        <f t="shared" si="23"/>
        <v>-1</v>
      </c>
      <c r="S261" s="8"/>
      <c r="V261" s="255"/>
    </row>
    <row r="262" spans="1:22" ht="15.6" customHeight="1" thickBot="1" x14ac:dyDescent="0.25">
      <c r="A262" s="327"/>
      <c r="B262" s="77">
        <f t="shared" si="21"/>
        <v>244</v>
      </c>
      <c r="C262" s="123" t="s">
        <v>521</v>
      </c>
      <c r="D262" s="85" t="s">
        <v>522</v>
      </c>
      <c r="E262" s="84"/>
      <c r="F262" s="84"/>
      <c r="G262" s="84"/>
      <c r="H262" s="85" t="s">
        <v>516</v>
      </c>
      <c r="I262" s="85" t="s">
        <v>520</v>
      </c>
      <c r="J262" s="102">
        <v>2284</v>
      </c>
      <c r="K262" s="124">
        <v>2453</v>
      </c>
      <c r="L262" s="68"/>
      <c r="M262" s="13"/>
      <c r="N262" s="2"/>
      <c r="O262" s="13">
        <f>IF(M262="",0,(SUMIF($I$13:$I$788,M262,$J$13:$J$788)))</f>
        <v>0</v>
      </c>
      <c r="P262" s="14">
        <f t="shared" si="22"/>
        <v>-1</v>
      </c>
      <c r="Q262" s="13">
        <f>IF(M262="",0,(SUMIF($I$12:$I$788,M262,$K$12:$K$788)))</f>
        <v>0</v>
      </c>
      <c r="R262" s="14">
        <f t="shared" si="23"/>
        <v>-1</v>
      </c>
      <c r="S262" s="8"/>
      <c r="V262" s="255"/>
    </row>
    <row r="263" spans="1:22" ht="15.6" customHeight="1" thickBot="1" x14ac:dyDescent="0.25">
      <c r="A263" s="327"/>
      <c r="B263" s="77">
        <f t="shared" si="21"/>
        <v>245</v>
      </c>
      <c r="C263" s="123" t="s">
        <v>523</v>
      </c>
      <c r="D263" s="85" t="s">
        <v>524</v>
      </c>
      <c r="E263" s="84"/>
      <c r="F263" s="84"/>
      <c r="G263" s="84"/>
      <c r="H263" s="85" t="s">
        <v>516</v>
      </c>
      <c r="I263" s="85" t="s">
        <v>517</v>
      </c>
      <c r="J263" s="102">
        <v>1080</v>
      </c>
      <c r="K263" s="124">
        <v>1085</v>
      </c>
      <c r="L263" s="68"/>
      <c r="M263" s="13"/>
      <c r="N263" s="2"/>
      <c r="O263" s="13">
        <f>IF(M263="",0,(SUMIF($I$13:$I$788,M263,$J$13:$J$788)))</f>
        <v>0</v>
      </c>
      <c r="P263" s="14">
        <f t="shared" si="22"/>
        <v>-1</v>
      </c>
      <c r="Q263" s="13">
        <f>IF(M263="",0,(SUMIF($I$12:$I$788,M263,$K$12:$K$788)))</f>
        <v>0</v>
      </c>
      <c r="R263" s="14">
        <f t="shared" si="23"/>
        <v>-1</v>
      </c>
      <c r="S263" s="8"/>
      <c r="V263" s="255"/>
    </row>
    <row r="264" spans="1:22" ht="15.6" customHeight="1" thickBot="1" x14ac:dyDescent="0.25">
      <c r="A264" s="327"/>
      <c r="B264" s="77">
        <f t="shared" ref="B264:B327" si="24">B263+1</f>
        <v>246</v>
      </c>
      <c r="C264" s="123" t="s">
        <v>525</v>
      </c>
      <c r="D264" s="85" t="s">
        <v>526</v>
      </c>
      <c r="E264" s="84"/>
      <c r="F264" s="84"/>
      <c r="G264" s="84"/>
      <c r="H264" s="85" t="s">
        <v>527</v>
      </c>
      <c r="I264" s="85" t="s">
        <v>517</v>
      </c>
      <c r="J264" s="102">
        <v>3087</v>
      </c>
      <c r="K264" s="124">
        <v>3161</v>
      </c>
      <c r="L264" s="68"/>
      <c r="M264" s="13"/>
      <c r="N264" s="2"/>
      <c r="O264" s="13">
        <f>IF(M264="",0,(SUMIF($I$13:$I$788,M264,$J$13:$J$788)))</f>
        <v>0</v>
      </c>
      <c r="P264" s="14">
        <f t="shared" si="22"/>
        <v>-1</v>
      </c>
      <c r="Q264" s="13">
        <f>IF(M264="",0,(SUMIF($I$12:$I$788,M264,$K$12:$K$788)))</f>
        <v>0</v>
      </c>
      <c r="R264" s="14">
        <f t="shared" si="23"/>
        <v>-1</v>
      </c>
      <c r="S264" s="8"/>
      <c r="V264" s="255"/>
    </row>
    <row r="265" spans="1:22" ht="15.6" customHeight="1" thickBot="1" x14ac:dyDescent="0.25">
      <c r="A265" s="327"/>
      <c r="B265" s="77">
        <f t="shared" si="24"/>
        <v>247</v>
      </c>
      <c r="C265" s="123" t="s">
        <v>528</v>
      </c>
      <c r="D265" s="85" t="s">
        <v>529</v>
      </c>
      <c r="E265" s="84"/>
      <c r="F265" s="84"/>
      <c r="G265" s="84"/>
      <c r="H265" s="85" t="s">
        <v>527</v>
      </c>
      <c r="I265" s="85" t="s">
        <v>517</v>
      </c>
      <c r="J265" s="102">
        <v>2714</v>
      </c>
      <c r="K265" s="124">
        <v>2796</v>
      </c>
      <c r="L265" s="68"/>
      <c r="M265" s="13"/>
      <c r="N265" s="2"/>
      <c r="O265" s="13">
        <f>IF(M265="",0,(SUMIF($I$13:$I$788,M265,$J$13:$J$788)))</f>
        <v>0</v>
      </c>
      <c r="P265" s="14">
        <f t="shared" si="22"/>
        <v>-1</v>
      </c>
      <c r="Q265" s="13">
        <f>IF(M265="",0,(SUMIF($I$12:$I$788,M265,$K$12:$K$788)))</f>
        <v>0</v>
      </c>
      <c r="R265" s="14">
        <f t="shared" si="23"/>
        <v>-1</v>
      </c>
      <c r="S265" s="8"/>
      <c r="V265" s="255"/>
    </row>
    <row r="266" spans="1:22" ht="15.6" customHeight="1" thickBot="1" x14ac:dyDescent="0.25">
      <c r="A266" s="327"/>
      <c r="B266" s="77">
        <f t="shared" si="24"/>
        <v>248</v>
      </c>
      <c r="C266" s="123" t="s">
        <v>530</v>
      </c>
      <c r="D266" s="85" t="s">
        <v>531</v>
      </c>
      <c r="E266" s="84"/>
      <c r="F266" s="84"/>
      <c r="G266" s="84"/>
      <c r="H266" s="85" t="s">
        <v>532</v>
      </c>
      <c r="I266" s="85" t="s">
        <v>533</v>
      </c>
      <c r="J266" s="102">
        <v>3678</v>
      </c>
      <c r="K266" s="124">
        <v>4190</v>
      </c>
      <c r="L266" s="68"/>
      <c r="M266" s="13"/>
      <c r="N266" s="2"/>
      <c r="O266" s="13">
        <f>IF(M266="",0,(SUMIF($I$13:$I$788,M266,$J$13:$J$788)))</f>
        <v>0</v>
      </c>
      <c r="P266" s="14">
        <f t="shared" si="22"/>
        <v>-1</v>
      </c>
      <c r="Q266" s="13">
        <f>IF(M266="",0,(SUMIF($I$12:$I$788,M266,$K$12:$K$788)))</f>
        <v>0</v>
      </c>
      <c r="R266" s="14">
        <f t="shared" si="23"/>
        <v>-1</v>
      </c>
      <c r="S266" s="8"/>
      <c r="V266" s="255"/>
    </row>
    <row r="267" spans="1:22" ht="15.6" customHeight="1" thickBot="1" x14ac:dyDescent="0.25">
      <c r="A267" s="327"/>
      <c r="B267" s="77">
        <f t="shared" si="24"/>
        <v>249</v>
      </c>
      <c r="C267" s="123" t="s">
        <v>534</v>
      </c>
      <c r="D267" s="85" t="s">
        <v>535</v>
      </c>
      <c r="E267" s="84"/>
      <c r="F267" s="84"/>
      <c r="G267" s="84"/>
      <c r="H267" s="85" t="s">
        <v>532</v>
      </c>
      <c r="I267" s="85" t="s">
        <v>536</v>
      </c>
      <c r="J267" s="102">
        <v>1828</v>
      </c>
      <c r="K267" s="124">
        <v>1850</v>
      </c>
      <c r="L267" s="68"/>
      <c r="M267" s="13"/>
      <c r="N267" s="2"/>
      <c r="O267" s="13">
        <f>IF(M267="",0,(SUMIF($I$13:$I$788,M267,$J$13:$J$788)))</f>
        <v>0</v>
      </c>
      <c r="P267" s="14">
        <f t="shared" si="22"/>
        <v>-1</v>
      </c>
      <c r="Q267" s="13">
        <f>IF(M267="",0,(SUMIF($I$12:$I$788,M267,$K$12:$K$788)))</f>
        <v>0</v>
      </c>
      <c r="R267" s="14">
        <f t="shared" si="23"/>
        <v>-1</v>
      </c>
      <c r="S267" s="8"/>
      <c r="V267" s="255"/>
    </row>
    <row r="268" spans="1:22" ht="15.6" customHeight="1" thickBot="1" x14ac:dyDescent="0.25">
      <c r="A268" s="327"/>
      <c r="B268" s="77">
        <f t="shared" si="24"/>
        <v>250</v>
      </c>
      <c r="C268" s="123" t="s">
        <v>537</v>
      </c>
      <c r="D268" s="85" t="s">
        <v>538</v>
      </c>
      <c r="E268" s="84"/>
      <c r="F268" s="84"/>
      <c r="G268" s="84"/>
      <c r="H268" s="85" t="s">
        <v>532</v>
      </c>
      <c r="I268" s="85" t="s">
        <v>533</v>
      </c>
      <c r="J268" s="102">
        <v>1113</v>
      </c>
      <c r="K268" s="124">
        <v>1153</v>
      </c>
      <c r="L268" s="68"/>
      <c r="M268" s="13"/>
      <c r="N268" s="2"/>
      <c r="O268" s="13">
        <f>IF(M268="",0,(SUMIF($I$13:$I$788,M268,$J$13:$J$788)))</f>
        <v>0</v>
      </c>
      <c r="P268" s="14">
        <f t="shared" si="22"/>
        <v>-1</v>
      </c>
      <c r="Q268" s="13">
        <f>IF(M268="",0,(SUMIF($I$12:$I$788,M268,$K$12:$K$788)))</f>
        <v>0</v>
      </c>
      <c r="R268" s="14">
        <f t="shared" si="23"/>
        <v>-1</v>
      </c>
      <c r="S268" s="8"/>
      <c r="V268" s="255"/>
    </row>
    <row r="269" spans="1:22" ht="15.6" customHeight="1" thickBot="1" x14ac:dyDescent="0.25">
      <c r="A269" s="327"/>
      <c r="B269" s="77">
        <f t="shared" si="24"/>
        <v>251</v>
      </c>
      <c r="C269" s="123" t="s">
        <v>539</v>
      </c>
      <c r="D269" s="85" t="s">
        <v>540</v>
      </c>
      <c r="E269" s="84"/>
      <c r="F269" s="84"/>
      <c r="G269" s="84"/>
      <c r="H269" s="85" t="s">
        <v>541</v>
      </c>
      <c r="I269" s="85" t="s">
        <v>536</v>
      </c>
      <c r="J269" s="102">
        <v>2714</v>
      </c>
      <c r="K269" s="124">
        <v>2746</v>
      </c>
      <c r="L269" s="68"/>
      <c r="M269" s="13"/>
      <c r="N269" s="2"/>
      <c r="O269" s="13">
        <f>IF(M269="",0,(SUMIF($I$13:$I$788,M269,$J$13:$J$788)))</f>
        <v>0</v>
      </c>
      <c r="P269" s="14">
        <f t="shared" ref="P269:P329" si="25">IF(M269="",-1,(-($N$6-(O269/N269))/$N$6))</f>
        <v>-1</v>
      </c>
      <c r="Q269" s="13">
        <f>IF(M269="",0,(SUMIF($I$12:$I$788,M269,$K$12:$K$788)))</f>
        <v>0</v>
      </c>
      <c r="R269" s="14">
        <f t="shared" ref="R269:R329" si="26">IF(M269="",-1,(-($O$6-(Q269/N269))/$O$6))</f>
        <v>-1</v>
      </c>
      <c r="S269" s="8"/>
      <c r="V269" s="255"/>
    </row>
    <row r="270" spans="1:22" ht="15.6" customHeight="1" thickBot="1" x14ac:dyDescent="0.25">
      <c r="A270" s="327"/>
      <c r="B270" s="77">
        <f t="shared" si="24"/>
        <v>252</v>
      </c>
      <c r="C270" s="123" t="s">
        <v>542</v>
      </c>
      <c r="D270" s="85" t="s">
        <v>543</v>
      </c>
      <c r="E270" s="84"/>
      <c r="F270" s="84"/>
      <c r="G270" s="84"/>
      <c r="H270" s="85" t="s">
        <v>541</v>
      </c>
      <c r="I270" s="85" t="s">
        <v>517</v>
      </c>
      <c r="J270" s="102">
        <v>3132</v>
      </c>
      <c r="K270" s="124">
        <v>3783</v>
      </c>
      <c r="L270" s="68"/>
      <c r="M270" s="13"/>
      <c r="N270" s="2"/>
      <c r="O270" s="13">
        <f>IF(M270="",0,(SUMIF($I$13:$I$788,M270,$J$13:$J$788)))</f>
        <v>0</v>
      </c>
      <c r="P270" s="14">
        <f t="shared" si="25"/>
        <v>-1</v>
      </c>
      <c r="Q270" s="13">
        <f>IF(M270="",0,(SUMIF($I$12:$I$788,M270,$K$12:$K$788)))</f>
        <v>0</v>
      </c>
      <c r="R270" s="14">
        <f t="shared" si="26"/>
        <v>-1</v>
      </c>
      <c r="S270" s="8"/>
      <c r="V270" s="255"/>
    </row>
    <row r="271" spans="1:22" ht="15.6" customHeight="1" thickBot="1" x14ac:dyDescent="0.25">
      <c r="A271" s="327"/>
      <c r="B271" s="77">
        <f t="shared" si="24"/>
        <v>253</v>
      </c>
      <c r="C271" s="123" t="s">
        <v>544</v>
      </c>
      <c r="D271" s="85" t="s">
        <v>545</v>
      </c>
      <c r="E271" s="84"/>
      <c r="F271" s="84"/>
      <c r="G271" s="84"/>
      <c r="H271" s="85" t="s">
        <v>546</v>
      </c>
      <c r="I271" s="85" t="s">
        <v>547</v>
      </c>
      <c r="J271" s="102">
        <v>1413</v>
      </c>
      <c r="K271" s="124">
        <v>1447</v>
      </c>
      <c r="L271" s="68"/>
      <c r="M271" s="13"/>
      <c r="N271" s="2"/>
      <c r="O271" s="13">
        <f>IF(M271="",0,(SUMIF($I$13:$I$788,M271,$J$13:$J$788)))</f>
        <v>0</v>
      </c>
      <c r="P271" s="14">
        <f t="shared" si="25"/>
        <v>-1</v>
      </c>
      <c r="Q271" s="13">
        <f>IF(M271="",0,(SUMIF($I$12:$I$788,M271,$K$12:$K$788)))</f>
        <v>0</v>
      </c>
      <c r="R271" s="14">
        <f t="shared" si="26"/>
        <v>-1</v>
      </c>
      <c r="S271" s="8"/>
      <c r="V271" s="255"/>
    </row>
    <row r="272" spans="1:22" ht="15.6" customHeight="1" thickBot="1" x14ac:dyDescent="0.25">
      <c r="A272" s="327"/>
      <c r="B272" s="77">
        <f t="shared" si="24"/>
        <v>254</v>
      </c>
      <c r="C272" s="123" t="s">
        <v>548</v>
      </c>
      <c r="D272" s="85" t="s">
        <v>549</v>
      </c>
      <c r="E272" s="84"/>
      <c r="F272" s="84"/>
      <c r="G272" s="84"/>
      <c r="H272" s="85" t="s">
        <v>546</v>
      </c>
      <c r="I272" s="85" t="s">
        <v>547</v>
      </c>
      <c r="J272" s="102">
        <v>2255</v>
      </c>
      <c r="K272" s="124">
        <v>2323</v>
      </c>
      <c r="L272" s="68"/>
      <c r="M272" s="13"/>
      <c r="N272" s="2"/>
      <c r="O272" s="13">
        <f>IF(M272="",0,(SUMIF($I$13:$I$788,M272,$J$13:$J$788)))</f>
        <v>0</v>
      </c>
      <c r="P272" s="14">
        <f t="shared" si="25"/>
        <v>-1</v>
      </c>
      <c r="Q272" s="13">
        <f>IF(M272="",0,(SUMIF($I$12:$I$788,M272,$K$12:$K$788)))</f>
        <v>0</v>
      </c>
      <c r="R272" s="14">
        <f t="shared" si="26"/>
        <v>-1</v>
      </c>
      <c r="S272" s="8"/>
      <c r="V272" s="255"/>
    </row>
    <row r="273" spans="1:22" ht="15.6" customHeight="1" thickBot="1" x14ac:dyDescent="0.25">
      <c r="A273" s="327"/>
      <c r="B273" s="77">
        <f t="shared" si="24"/>
        <v>255</v>
      </c>
      <c r="C273" s="123" t="s">
        <v>550</v>
      </c>
      <c r="D273" s="85" t="s">
        <v>551</v>
      </c>
      <c r="E273" s="84"/>
      <c r="F273" s="84"/>
      <c r="G273" s="84"/>
      <c r="H273" s="85" t="s">
        <v>546</v>
      </c>
      <c r="I273" s="85" t="s">
        <v>547</v>
      </c>
      <c r="J273" s="102">
        <v>1265</v>
      </c>
      <c r="K273" s="124">
        <v>1458</v>
      </c>
      <c r="L273" s="68"/>
      <c r="M273" s="13"/>
      <c r="N273" s="2"/>
      <c r="O273" s="13">
        <f>IF(M273="",0,(SUMIF($I$13:$I$788,M273,$J$13:$J$788)))</f>
        <v>0</v>
      </c>
      <c r="P273" s="14">
        <f t="shared" si="25"/>
        <v>-1</v>
      </c>
      <c r="Q273" s="13">
        <f>IF(M273="",0,(SUMIF($I$12:$I$788,M273,$K$12:$K$788)))</f>
        <v>0</v>
      </c>
      <c r="R273" s="14">
        <f t="shared" si="26"/>
        <v>-1</v>
      </c>
      <c r="S273" s="8"/>
      <c r="V273" s="255"/>
    </row>
    <row r="274" spans="1:22" ht="15.6" customHeight="1" thickBot="1" x14ac:dyDescent="0.25">
      <c r="A274" s="327"/>
      <c r="B274" s="77">
        <f t="shared" si="24"/>
        <v>256</v>
      </c>
      <c r="C274" s="123" t="s">
        <v>552</v>
      </c>
      <c r="D274" s="85" t="s">
        <v>553</v>
      </c>
      <c r="E274" s="84"/>
      <c r="F274" s="84"/>
      <c r="G274" s="84"/>
      <c r="H274" s="85" t="s">
        <v>554</v>
      </c>
      <c r="I274" s="85" t="s">
        <v>555</v>
      </c>
      <c r="J274" s="102">
        <v>666</v>
      </c>
      <c r="K274" s="124">
        <v>706</v>
      </c>
      <c r="L274" s="68"/>
      <c r="M274" s="13"/>
      <c r="N274" s="2"/>
      <c r="O274" s="13">
        <f>IF(M274="",0,(SUMIF($I$13:$I$788,M274,$J$13:$J$788)))</f>
        <v>0</v>
      </c>
      <c r="P274" s="14">
        <f t="shared" si="25"/>
        <v>-1</v>
      </c>
      <c r="Q274" s="13">
        <f>IF(M274="",0,(SUMIF($I$12:$I$788,M274,$K$12:$K$788)))</f>
        <v>0</v>
      </c>
      <c r="R274" s="14">
        <f t="shared" si="26"/>
        <v>-1</v>
      </c>
      <c r="S274" s="8"/>
      <c r="V274" s="255"/>
    </row>
    <row r="275" spans="1:22" ht="15.6" customHeight="1" thickBot="1" x14ac:dyDescent="0.25">
      <c r="A275" s="327"/>
      <c r="B275" s="77">
        <f t="shared" si="24"/>
        <v>257</v>
      </c>
      <c r="C275" s="123" t="s">
        <v>556</v>
      </c>
      <c r="D275" s="85" t="s">
        <v>557</v>
      </c>
      <c r="E275" s="84"/>
      <c r="F275" s="84"/>
      <c r="G275" s="84"/>
      <c r="H275" s="85" t="s">
        <v>554</v>
      </c>
      <c r="I275" s="85" t="s">
        <v>555</v>
      </c>
      <c r="J275" s="102">
        <v>3311</v>
      </c>
      <c r="K275" s="124">
        <v>3350</v>
      </c>
      <c r="L275" s="68"/>
      <c r="M275" s="13"/>
      <c r="N275" s="2"/>
      <c r="O275" s="13">
        <f>IF(M275="",0,(SUMIF($I$13:$I$788,M275,$J$13:$J$788)))</f>
        <v>0</v>
      </c>
      <c r="P275" s="14">
        <f t="shared" si="25"/>
        <v>-1</v>
      </c>
      <c r="Q275" s="13">
        <f>IF(M275="",0,(SUMIF($I$12:$I$788,M275,$K$12:$K$788)))</f>
        <v>0</v>
      </c>
      <c r="R275" s="14">
        <f t="shared" si="26"/>
        <v>-1</v>
      </c>
      <c r="S275" s="8"/>
      <c r="V275" s="255"/>
    </row>
    <row r="276" spans="1:22" ht="15.6" customHeight="1" thickBot="1" x14ac:dyDescent="0.25">
      <c r="A276" s="327"/>
      <c r="B276" s="77">
        <f t="shared" si="24"/>
        <v>258</v>
      </c>
      <c r="C276" s="123" t="s">
        <v>558</v>
      </c>
      <c r="D276" s="85" t="s">
        <v>559</v>
      </c>
      <c r="E276" s="84"/>
      <c r="F276" s="84"/>
      <c r="G276" s="84"/>
      <c r="H276" s="85" t="s">
        <v>554</v>
      </c>
      <c r="I276" s="85" t="s">
        <v>520</v>
      </c>
      <c r="J276" s="102">
        <v>1429</v>
      </c>
      <c r="K276" s="124">
        <v>1706</v>
      </c>
      <c r="L276" s="68"/>
      <c r="M276" s="13"/>
      <c r="N276" s="2"/>
      <c r="O276" s="13">
        <f>IF(M276="",0,(SUMIF($I$13:$I$788,M276,$J$13:$J$788)))</f>
        <v>0</v>
      </c>
      <c r="P276" s="14">
        <f t="shared" si="25"/>
        <v>-1</v>
      </c>
      <c r="Q276" s="13">
        <f>IF(M276="",0,(SUMIF($I$12:$I$788,M276,$K$12:$K$788)))</f>
        <v>0</v>
      </c>
      <c r="R276" s="14">
        <f t="shared" si="26"/>
        <v>-1</v>
      </c>
      <c r="S276" s="8"/>
      <c r="V276" s="255"/>
    </row>
    <row r="277" spans="1:22" ht="15.6" customHeight="1" thickBot="1" x14ac:dyDescent="0.25">
      <c r="A277" s="327"/>
      <c r="B277" s="77">
        <f t="shared" si="24"/>
        <v>259</v>
      </c>
      <c r="C277" s="123" t="s">
        <v>560</v>
      </c>
      <c r="D277" s="85" t="s">
        <v>561</v>
      </c>
      <c r="E277" s="84"/>
      <c r="F277" s="84"/>
      <c r="G277" s="84"/>
      <c r="H277" s="85" t="s">
        <v>554</v>
      </c>
      <c r="I277" s="85" t="s">
        <v>555</v>
      </c>
      <c r="J277" s="102">
        <v>772</v>
      </c>
      <c r="K277" s="124">
        <v>800</v>
      </c>
      <c r="L277" s="68"/>
      <c r="M277" s="13"/>
      <c r="N277" s="2"/>
      <c r="O277" s="13">
        <f>IF(M277="",0,(SUMIF($I$13:$I$788,M277,$J$13:$J$788)))</f>
        <v>0</v>
      </c>
      <c r="P277" s="14">
        <f t="shared" si="25"/>
        <v>-1</v>
      </c>
      <c r="Q277" s="13">
        <f>IF(M277="",0,(SUMIF($I$12:$I$788,M277,$K$12:$K$788)))</f>
        <v>0</v>
      </c>
      <c r="R277" s="14">
        <f t="shared" si="26"/>
        <v>-1</v>
      </c>
      <c r="S277" s="8"/>
      <c r="V277" s="255"/>
    </row>
    <row r="278" spans="1:22" ht="15.6" customHeight="1" thickBot="1" x14ac:dyDescent="0.25">
      <c r="A278" s="327"/>
      <c r="B278" s="77">
        <f t="shared" si="24"/>
        <v>260</v>
      </c>
      <c r="C278" s="123" t="s">
        <v>562</v>
      </c>
      <c r="D278" s="85" t="s">
        <v>563</v>
      </c>
      <c r="E278" s="84"/>
      <c r="F278" s="84"/>
      <c r="G278" s="84"/>
      <c r="H278" s="85" t="s">
        <v>564</v>
      </c>
      <c r="I278" s="85" t="s">
        <v>571</v>
      </c>
      <c r="J278" s="102">
        <v>2761</v>
      </c>
      <c r="K278" s="124">
        <v>2896</v>
      </c>
      <c r="L278" s="68"/>
      <c r="M278" s="13"/>
      <c r="N278" s="2"/>
      <c r="O278" s="13">
        <f>IF(M278="",0,(SUMIF($I$13:$I$788,M278,$J$13:$J$788)))</f>
        <v>0</v>
      </c>
      <c r="P278" s="14">
        <f t="shared" si="25"/>
        <v>-1</v>
      </c>
      <c r="Q278" s="13">
        <f>IF(M278="",0,(SUMIF($I$12:$I$788,M278,$K$12:$K$788)))</f>
        <v>0</v>
      </c>
      <c r="R278" s="14">
        <f t="shared" si="26"/>
        <v>-1</v>
      </c>
      <c r="S278" s="8"/>
      <c r="V278" s="255"/>
    </row>
    <row r="279" spans="1:22" ht="15.6" customHeight="1" thickBot="1" x14ac:dyDescent="0.25">
      <c r="A279" s="327"/>
      <c r="B279" s="77">
        <f t="shared" si="24"/>
        <v>261</v>
      </c>
      <c r="C279" s="123" t="s">
        <v>565</v>
      </c>
      <c r="D279" s="85" t="s">
        <v>566</v>
      </c>
      <c r="E279" s="84"/>
      <c r="F279" s="84"/>
      <c r="G279" s="84"/>
      <c r="H279" s="85" t="s">
        <v>564</v>
      </c>
      <c r="I279" s="85" t="s">
        <v>536</v>
      </c>
      <c r="J279" s="102">
        <v>1768</v>
      </c>
      <c r="K279" s="124">
        <v>1876</v>
      </c>
      <c r="L279" s="68"/>
      <c r="M279" s="13"/>
      <c r="N279" s="2"/>
      <c r="O279" s="13">
        <f>IF(M279="",0,(SUMIF($I$13:$I$788,M279,$J$13:$J$788)))</f>
        <v>0</v>
      </c>
      <c r="P279" s="14">
        <f t="shared" si="25"/>
        <v>-1</v>
      </c>
      <c r="Q279" s="13">
        <f>IF(M279="",0,(SUMIF($I$12:$I$788,M279,$K$12:$K$788)))</f>
        <v>0</v>
      </c>
      <c r="R279" s="14">
        <f t="shared" si="26"/>
        <v>-1</v>
      </c>
      <c r="S279" s="8"/>
      <c r="V279" s="255"/>
    </row>
    <row r="280" spans="1:22" ht="15.6" customHeight="1" thickBot="1" x14ac:dyDescent="0.25">
      <c r="A280" s="327"/>
      <c r="B280" s="77">
        <f t="shared" si="24"/>
        <v>262</v>
      </c>
      <c r="C280" s="123" t="s">
        <v>567</v>
      </c>
      <c r="D280" s="85" t="s">
        <v>568</v>
      </c>
      <c r="E280" s="84"/>
      <c r="F280" s="84"/>
      <c r="G280" s="84"/>
      <c r="H280" s="85" t="s">
        <v>564</v>
      </c>
      <c r="I280" s="85" t="s">
        <v>536</v>
      </c>
      <c r="J280" s="102">
        <v>831</v>
      </c>
      <c r="K280" s="124">
        <v>861</v>
      </c>
      <c r="L280" s="68"/>
      <c r="M280" s="13"/>
      <c r="N280" s="2"/>
      <c r="O280" s="13">
        <f>IF(M280="",0,(SUMIF($I$13:$I$788,M280,$J$13:$J$788)))</f>
        <v>0</v>
      </c>
      <c r="P280" s="14">
        <f t="shared" si="25"/>
        <v>-1</v>
      </c>
      <c r="Q280" s="13">
        <f>IF(M280="",0,(SUMIF($I$12:$I$788,M280,$K$12:$K$788)))</f>
        <v>0</v>
      </c>
      <c r="R280" s="14">
        <f t="shared" si="26"/>
        <v>-1</v>
      </c>
      <c r="S280" s="8"/>
      <c r="V280" s="255"/>
    </row>
    <row r="281" spans="1:22" ht="15.6" customHeight="1" thickBot="1" x14ac:dyDescent="0.25">
      <c r="A281" s="327"/>
      <c r="B281" s="77">
        <f t="shared" si="24"/>
        <v>263</v>
      </c>
      <c r="C281" s="123" t="s">
        <v>569</v>
      </c>
      <c r="D281" s="85" t="s">
        <v>570</v>
      </c>
      <c r="E281" s="84"/>
      <c r="F281" s="84"/>
      <c r="G281" s="84"/>
      <c r="H281" s="85" t="s">
        <v>571</v>
      </c>
      <c r="I281" s="85" t="s">
        <v>571</v>
      </c>
      <c r="J281" s="102">
        <v>3182</v>
      </c>
      <c r="K281" s="124">
        <v>3298</v>
      </c>
      <c r="L281" s="68"/>
      <c r="M281" s="13"/>
      <c r="N281" s="2"/>
      <c r="O281" s="13">
        <f>IF(M281="",0,(SUMIF($I$13:$I$788,M281,$J$13:$J$788)))</f>
        <v>0</v>
      </c>
      <c r="P281" s="14">
        <f t="shared" si="25"/>
        <v>-1</v>
      </c>
      <c r="Q281" s="13">
        <f>IF(M281="",0,(SUMIF($I$12:$I$788,M281,$K$12:$K$788)))</f>
        <v>0</v>
      </c>
      <c r="R281" s="14">
        <f t="shared" si="26"/>
        <v>-1</v>
      </c>
      <c r="S281" s="8"/>
      <c r="V281" s="255"/>
    </row>
    <row r="282" spans="1:22" ht="15.6" customHeight="1" thickBot="1" x14ac:dyDescent="0.25">
      <c r="A282" s="327"/>
      <c r="B282" s="77">
        <f t="shared" si="24"/>
        <v>264</v>
      </c>
      <c r="C282" s="123" t="s">
        <v>572</v>
      </c>
      <c r="D282" s="85" t="s">
        <v>573</v>
      </c>
      <c r="E282" s="84"/>
      <c r="F282" s="84"/>
      <c r="G282" s="84"/>
      <c r="H282" s="85" t="s">
        <v>571</v>
      </c>
      <c r="I282" s="85" t="s">
        <v>571</v>
      </c>
      <c r="J282" s="102">
        <v>1166</v>
      </c>
      <c r="K282" s="124">
        <v>1838</v>
      </c>
      <c r="L282" s="68"/>
      <c r="M282" s="13"/>
      <c r="N282" s="2"/>
      <c r="O282" s="13">
        <f>IF(M282="",0,(SUMIF($I$13:$I$788,M282,$J$13:$J$788)))</f>
        <v>0</v>
      </c>
      <c r="P282" s="14">
        <f t="shared" si="25"/>
        <v>-1</v>
      </c>
      <c r="Q282" s="13">
        <f>IF(M282="",0,(SUMIF($I$12:$I$788,M282,$K$12:$K$788)))</f>
        <v>0</v>
      </c>
      <c r="R282" s="14">
        <f t="shared" si="26"/>
        <v>-1</v>
      </c>
      <c r="S282" s="8"/>
      <c r="V282" s="255"/>
    </row>
    <row r="283" spans="1:22" ht="15.6" customHeight="1" thickBot="1" x14ac:dyDescent="0.25">
      <c r="A283" s="327"/>
      <c r="B283" s="77">
        <f t="shared" si="24"/>
        <v>265</v>
      </c>
      <c r="C283" s="123" t="s">
        <v>574</v>
      </c>
      <c r="D283" s="85" t="s">
        <v>575</v>
      </c>
      <c r="E283" s="84"/>
      <c r="F283" s="84"/>
      <c r="G283" s="84"/>
      <c r="H283" s="85" t="s">
        <v>571</v>
      </c>
      <c r="I283" s="85" t="s">
        <v>571</v>
      </c>
      <c r="J283" s="102">
        <v>1717</v>
      </c>
      <c r="K283" s="124">
        <v>1933</v>
      </c>
      <c r="L283" s="68"/>
      <c r="M283" s="13"/>
      <c r="N283" s="2"/>
      <c r="O283" s="13">
        <f>IF(M283="",0,(SUMIF($I$13:$I$788,M283,$J$13:$J$788)))</f>
        <v>0</v>
      </c>
      <c r="P283" s="14">
        <f t="shared" si="25"/>
        <v>-1</v>
      </c>
      <c r="Q283" s="13">
        <f>IF(M283="",0,(SUMIF($I$12:$I$788,M283,$K$12:$K$788)))</f>
        <v>0</v>
      </c>
      <c r="R283" s="14">
        <f t="shared" si="26"/>
        <v>-1</v>
      </c>
      <c r="S283" s="8"/>
      <c r="V283" s="255"/>
    </row>
    <row r="284" spans="1:22" ht="15.6" customHeight="1" thickBot="1" x14ac:dyDescent="0.25">
      <c r="A284" s="327"/>
      <c r="B284" s="77">
        <f t="shared" si="24"/>
        <v>266</v>
      </c>
      <c r="C284" s="123" t="s">
        <v>576</v>
      </c>
      <c r="D284" s="85" t="s">
        <v>577</v>
      </c>
      <c r="E284" s="84"/>
      <c r="F284" s="84"/>
      <c r="G284" s="84"/>
      <c r="H284" s="85" t="s">
        <v>571</v>
      </c>
      <c r="I284" s="85" t="s">
        <v>536</v>
      </c>
      <c r="J284" s="102">
        <v>609</v>
      </c>
      <c r="K284" s="124">
        <v>623</v>
      </c>
      <c r="L284" s="68"/>
      <c r="M284" s="13"/>
      <c r="N284" s="2"/>
      <c r="O284" s="13">
        <f>IF(M284="",0,(SUMIF($I$13:$I$788,M284,$J$13:$J$788)))</f>
        <v>0</v>
      </c>
      <c r="P284" s="14">
        <f t="shared" si="25"/>
        <v>-1</v>
      </c>
      <c r="Q284" s="13">
        <f>IF(M284="",0,(SUMIF($I$12:$I$788,M284,$K$12:$K$788)))</f>
        <v>0</v>
      </c>
      <c r="R284" s="14">
        <f t="shared" si="26"/>
        <v>-1</v>
      </c>
      <c r="S284" s="8"/>
      <c r="V284" s="255"/>
    </row>
    <row r="285" spans="1:22" ht="15.6" customHeight="1" thickBot="1" x14ac:dyDescent="0.25">
      <c r="A285" s="327"/>
      <c r="B285" s="77">
        <f t="shared" si="24"/>
        <v>267</v>
      </c>
      <c r="C285" s="123" t="s">
        <v>338</v>
      </c>
      <c r="D285" s="85" t="s">
        <v>578</v>
      </c>
      <c r="E285" s="84"/>
      <c r="F285" s="84"/>
      <c r="G285" s="84"/>
      <c r="H285" s="85" t="s">
        <v>578</v>
      </c>
      <c r="I285" s="85" t="s">
        <v>520</v>
      </c>
      <c r="J285" s="102">
        <v>6054</v>
      </c>
      <c r="K285" s="124">
        <v>6426</v>
      </c>
      <c r="L285" s="68"/>
      <c r="M285" s="13"/>
      <c r="N285" s="2"/>
      <c r="O285" s="13">
        <f>IF(M285="",0,(SUMIF($I$13:$I$788,M285,$J$13:$J$788)))</f>
        <v>0</v>
      </c>
      <c r="P285" s="14">
        <f t="shared" si="25"/>
        <v>-1</v>
      </c>
      <c r="Q285" s="13">
        <f>IF(M285="",0,(SUMIF($I$12:$I$788,M285,$K$12:$K$788)))</f>
        <v>0</v>
      </c>
      <c r="R285" s="14">
        <f t="shared" si="26"/>
        <v>-1</v>
      </c>
      <c r="S285" s="8"/>
      <c r="V285" s="255"/>
    </row>
    <row r="286" spans="1:22" ht="15.6" customHeight="1" thickBot="1" x14ac:dyDescent="0.25">
      <c r="A286" s="327"/>
      <c r="B286" s="77">
        <f t="shared" si="24"/>
        <v>268</v>
      </c>
      <c r="C286" s="123" t="s">
        <v>579</v>
      </c>
      <c r="D286" s="85" t="s">
        <v>580</v>
      </c>
      <c r="E286" s="84"/>
      <c r="F286" s="84"/>
      <c r="G286" s="84"/>
      <c r="H286" s="85" t="s">
        <v>581</v>
      </c>
      <c r="I286" s="85" t="s">
        <v>547</v>
      </c>
      <c r="J286" s="102">
        <v>1399</v>
      </c>
      <c r="K286" s="124">
        <v>1594</v>
      </c>
      <c r="L286" s="68"/>
      <c r="M286" s="13"/>
      <c r="N286" s="2"/>
      <c r="O286" s="13">
        <f>IF(M286="",0,(SUMIF($I$13:$I$788,M286,$J$13:$J$788)))</f>
        <v>0</v>
      </c>
      <c r="P286" s="14">
        <f t="shared" si="25"/>
        <v>-1</v>
      </c>
      <c r="Q286" s="13">
        <f>IF(M286="",0,(SUMIF($I$12:$I$788,M286,$K$12:$K$788)))</f>
        <v>0</v>
      </c>
      <c r="R286" s="14">
        <f t="shared" si="26"/>
        <v>-1</v>
      </c>
      <c r="S286" s="8"/>
      <c r="V286" s="255"/>
    </row>
    <row r="287" spans="1:22" ht="15.6" customHeight="1" thickBot="1" x14ac:dyDescent="0.25">
      <c r="A287" s="327"/>
      <c r="B287" s="77">
        <f t="shared" si="24"/>
        <v>269</v>
      </c>
      <c r="C287" s="123" t="s">
        <v>582</v>
      </c>
      <c r="D287" s="85" t="s">
        <v>583</v>
      </c>
      <c r="E287" s="84"/>
      <c r="F287" s="84"/>
      <c r="G287" s="84"/>
      <c r="H287" s="85" t="s">
        <v>581</v>
      </c>
      <c r="I287" s="85" t="s">
        <v>547</v>
      </c>
      <c r="J287" s="102">
        <v>3161</v>
      </c>
      <c r="K287" s="124">
        <v>3730</v>
      </c>
      <c r="L287" s="68"/>
      <c r="M287" s="13"/>
      <c r="N287" s="2"/>
      <c r="O287" s="13">
        <f>IF(M287="",0,(SUMIF($I$13:$I$788,M287,$J$13:$J$788)))</f>
        <v>0</v>
      </c>
      <c r="P287" s="14">
        <f t="shared" si="25"/>
        <v>-1</v>
      </c>
      <c r="Q287" s="13">
        <f>IF(M287="",0,(SUMIF($I$12:$I$788,M287,$K$12:$K$788)))</f>
        <v>0</v>
      </c>
      <c r="R287" s="14">
        <f t="shared" si="26"/>
        <v>-1</v>
      </c>
      <c r="S287" s="8"/>
      <c r="V287" s="255"/>
    </row>
    <row r="288" spans="1:22" ht="15.6" customHeight="1" thickBot="1" x14ac:dyDescent="0.25">
      <c r="A288" s="327"/>
      <c r="B288" s="77">
        <f t="shared" si="24"/>
        <v>270</v>
      </c>
      <c r="C288" s="123" t="s">
        <v>584</v>
      </c>
      <c r="D288" s="85" t="s">
        <v>585</v>
      </c>
      <c r="E288" s="84"/>
      <c r="F288" s="84"/>
      <c r="G288" s="84"/>
      <c r="H288" s="85" t="s">
        <v>581</v>
      </c>
      <c r="I288" s="85" t="s">
        <v>547</v>
      </c>
      <c r="J288" s="102">
        <v>1250</v>
      </c>
      <c r="K288" s="124">
        <v>1280</v>
      </c>
      <c r="L288" s="68"/>
      <c r="M288" s="13"/>
      <c r="N288" s="2"/>
      <c r="O288" s="13">
        <f>IF(M288="",0,(SUMIF($I$13:$I$788,M288,$J$13:$J$788)))</f>
        <v>0</v>
      </c>
      <c r="P288" s="14">
        <f t="shared" si="25"/>
        <v>-1</v>
      </c>
      <c r="Q288" s="13">
        <f>IF(M288="",0,(SUMIF($I$12:$I$788,M288,$K$12:$K$788)))</f>
        <v>0</v>
      </c>
      <c r="R288" s="14">
        <f t="shared" si="26"/>
        <v>-1</v>
      </c>
      <c r="S288" s="8"/>
      <c r="V288" s="255"/>
    </row>
    <row r="289" spans="1:22" ht="15.6" customHeight="1" thickBot="1" x14ac:dyDescent="0.25">
      <c r="A289" s="327"/>
      <c r="B289" s="77">
        <f t="shared" si="24"/>
        <v>271</v>
      </c>
      <c r="C289" s="123" t="s">
        <v>586</v>
      </c>
      <c r="D289" s="85" t="s">
        <v>587</v>
      </c>
      <c r="E289" s="84"/>
      <c r="F289" s="84"/>
      <c r="G289" s="84"/>
      <c r="H289" s="85" t="s">
        <v>588</v>
      </c>
      <c r="I289" s="85" t="s">
        <v>533</v>
      </c>
      <c r="J289" s="102">
        <v>1035</v>
      </c>
      <c r="K289" s="124">
        <v>1085</v>
      </c>
      <c r="L289" s="68"/>
      <c r="M289" s="13"/>
      <c r="N289" s="2"/>
      <c r="O289" s="13">
        <f>IF(M289="",0,(SUMIF($I$13:$I$788,M289,$J$13:$J$788)))</f>
        <v>0</v>
      </c>
      <c r="P289" s="14">
        <f t="shared" si="25"/>
        <v>-1</v>
      </c>
      <c r="Q289" s="13">
        <f>IF(M289="",0,(SUMIF($I$12:$I$788,M289,$K$12:$K$788)))</f>
        <v>0</v>
      </c>
      <c r="R289" s="14">
        <f t="shared" si="26"/>
        <v>-1</v>
      </c>
      <c r="S289" s="8"/>
      <c r="V289" s="255"/>
    </row>
    <row r="290" spans="1:22" ht="15.6" customHeight="1" thickBot="1" x14ac:dyDescent="0.25">
      <c r="A290" s="327"/>
      <c r="B290" s="77">
        <f t="shared" si="24"/>
        <v>272</v>
      </c>
      <c r="C290" s="123" t="s">
        <v>589</v>
      </c>
      <c r="D290" s="85" t="s">
        <v>590</v>
      </c>
      <c r="E290" s="84"/>
      <c r="F290" s="84"/>
      <c r="G290" s="84"/>
      <c r="H290" s="85" t="s">
        <v>588</v>
      </c>
      <c r="I290" s="85" t="s">
        <v>533</v>
      </c>
      <c r="J290" s="102">
        <v>1615</v>
      </c>
      <c r="K290" s="124">
        <v>1755</v>
      </c>
      <c r="L290" s="68"/>
      <c r="M290" s="13"/>
      <c r="N290" s="2"/>
      <c r="O290" s="13">
        <f>IF(M290="",0,(SUMIF($I$13:$I$788,M290,$J$13:$J$788)))</f>
        <v>0</v>
      </c>
      <c r="P290" s="14">
        <f t="shared" si="25"/>
        <v>-1</v>
      </c>
      <c r="Q290" s="13">
        <f>IF(M290="",0,(SUMIF($I$12:$I$788,M290,$K$12:$K$788)))</f>
        <v>0</v>
      </c>
      <c r="R290" s="14">
        <f t="shared" si="26"/>
        <v>-1</v>
      </c>
      <c r="S290" s="8"/>
      <c r="V290" s="255"/>
    </row>
    <row r="291" spans="1:22" ht="15.6" customHeight="1" thickBot="1" x14ac:dyDescent="0.25">
      <c r="A291" s="327"/>
      <c r="B291" s="77">
        <f t="shared" si="24"/>
        <v>273</v>
      </c>
      <c r="C291" s="123" t="s">
        <v>591</v>
      </c>
      <c r="D291" s="85" t="s">
        <v>592</v>
      </c>
      <c r="E291" s="84"/>
      <c r="F291" s="84"/>
      <c r="G291" s="84"/>
      <c r="H291" s="85" t="s">
        <v>588</v>
      </c>
      <c r="I291" s="85" t="s">
        <v>533</v>
      </c>
      <c r="J291" s="102">
        <v>1766</v>
      </c>
      <c r="K291" s="124">
        <v>1919</v>
      </c>
      <c r="L291" s="68"/>
      <c r="M291" s="13"/>
      <c r="N291" s="2"/>
      <c r="O291" s="13">
        <f>IF(M291="",0,(SUMIF($I$13:$I$788,M291,$J$13:$J$788)))</f>
        <v>0</v>
      </c>
      <c r="P291" s="14">
        <f t="shared" si="25"/>
        <v>-1</v>
      </c>
      <c r="Q291" s="13">
        <f>IF(M291="",0,(SUMIF($I$12:$I$788,M291,$K$12:$K$788)))</f>
        <v>0</v>
      </c>
      <c r="R291" s="14">
        <f t="shared" si="26"/>
        <v>-1</v>
      </c>
      <c r="S291" s="8"/>
      <c r="V291" s="255"/>
    </row>
    <row r="292" spans="1:22" ht="15.6" customHeight="1" thickBot="1" x14ac:dyDescent="0.25">
      <c r="A292" s="327"/>
      <c r="B292" s="77">
        <f t="shared" si="24"/>
        <v>274</v>
      </c>
      <c r="C292" s="123" t="s">
        <v>593</v>
      </c>
      <c r="D292" s="85" t="s">
        <v>594</v>
      </c>
      <c r="E292" s="84"/>
      <c r="F292" s="84"/>
      <c r="G292" s="84"/>
      <c r="H292" s="85" t="s">
        <v>588</v>
      </c>
      <c r="I292" s="85" t="s">
        <v>533</v>
      </c>
      <c r="J292" s="102">
        <v>1469</v>
      </c>
      <c r="K292" s="124">
        <v>1486</v>
      </c>
      <c r="L292" s="68"/>
      <c r="M292" s="13"/>
      <c r="N292" s="2"/>
      <c r="O292" s="13">
        <f>IF(M292="",0,(SUMIF($I$13:$I$788,M292,$J$13:$J$788)))</f>
        <v>0</v>
      </c>
      <c r="P292" s="14">
        <f t="shared" si="25"/>
        <v>-1</v>
      </c>
      <c r="Q292" s="13">
        <f>IF(M292="",0,(SUMIF($I$12:$I$788,M292,$K$12:$K$788)))</f>
        <v>0</v>
      </c>
      <c r="R292" s="14">
        <f t="shared" si="26"/>
        <v>-1</v>
      </c>
      <c r="S292" s="8"/>
      <c r="V292" s="255"/>
    </row>
    <row r="293" spans="1:22" ht="15.6" customHeight="1" thickBot="1" x14ac:dyDescent="0.25">
      <c r="A293" s="327"/>
      <c r="B293" s="77">
        <f t="shared" si="24"/>
        <v>275</v>
      </c>
      <c r="C293" s="123" t="s">
        <v>595</v>
      </c>
      <c r="D293" s="85" t="s">
        <v>596</v>
      </c>
      <c r="E293" s="84"/>
      <c r="F293" s="84"/>
      <c r="G293" s="84"/>
      <c r="H293" s="85" t="s">
        <v>597</v>
      </c>
      <c r="I293" s="85" t="s">
        <v>536</v>
      </c>
      <c r="J293" s="102">
        <v>1462</v>
      </c>
      <c r="K293" s="124">
        <v>1479</v>
      </c>
      <c r="L293" s="68"/>
      <c r="M293" s="13"/>
      <c r="N293" s="2"/>
      <c r="O293" s="13">
        <f>IF(M293="",0,(SUMIF($I$13:$I$788,M293,$J$13:$J$788)))</f>
        <v>0</v>
      </c>
      <c r="P293" s="14">
        <f t="shared" si="25"/>
        <v>-1</v>
      </c>
      <c r="Q293" s="13">
        <f>IF(M293="",0,(SUMIF($I$12:$I$788,M293,$K$12:$K$788)))</f>
        <v>0</v>
      </c>
      <c r="R293" s="14">
        <f t="shared" si="26"/>
        <v>-1</v>
      </c>
      <c r="S293" s="8"/>
      <c r="V293" s="255"/>
    </row>
    <row r="294" spans="1:22" ht="15.6" customHeight="1" thickBot="1" x14ac:dyDescent="0.25">
      <c r="A294" s="327"/>
      <c r="B294" s="77">
        <f t="shared" si="24"/>
        <v>276</v>
      </c>
      <c r="C294" s="123" t="s">
        <v>598</v>
      </c>
      <c r="D294" s="85" t="s">
        <v>599</v>
      </c>
      <c r="E294" s="84"/>
      <c r="F294" s="84"/>
      <c r="G294" s="84"/>
      <c r="H294" s="85" t="s">
        <v>597</v>
      </c>
      <c r="I294" s="85" t="s">
        <v>571</v>
      </c>
      <c r="J294" s="102">
        <v>2320</v>
      </c>
      <c r="K294" s="124">
        <v>2352</v>
      </c>
      <c r="L294" s="68"/>
      <c r="M294" s="13"/>
      <c r="N294" s="2"/>
      <c r="O294" s="13">
        <f>IF(M294="",0,(SUMIF($I$13:$I$788,M294,$J$13:$J$788)))</f>
        <v>0</v>
      </c>
      <c r="P294" s="14">
        <f t="shared" si="25"/>
        <v>-1</v>
      </c>
      <c r="Q294" s="13">
        <f>IF(M294="",0,(SUMIF($I$12:$I$788,M294,$K$12:$K$788)))</f>
        <v>0</v>
      </c>
      <c r="R294" s="14">
        <f t="shared" si="26"/>
        <v>-1</v>
      </c>
      <c r="S294" s="8"/>
      <c r="V294" s="255"/>
    </row>
    <row r="295" spans="1:22" ht="15.6" customHeight="1" thickBot="1" x14ac:dyDescent="0.25">
      <c r="A295" s="327"/>
      <c r="B295" s="77">
        <f t="shared" si="24"/>
        <v>277</v>
      </c>
      <c r="C295" s="123" t="s">
        <v>600</v>
      </c>
      <c r="D295" s="85" t="s">
        <v>601</v>
      </c>
      <c r="E295" s="84"/>
      <c r="F295" s="84"/>
      <c r="G295" s="84"/>
      <c r="H295" s="85" t="s">
        <v>597</v>
      </c>
      <c r="I295" s="85" t="s">
        <v>536</v>
      </c>
      <c r="J295" s="102">
        <v>1549</v>
      </c>
      <c r="K295" s="124">
        <v>1624</v>
      </c>
      <c r="L295" s="68"/>
      <c r="M295" s="13"/>
      <c r="N295" s="2"/>
      <c r="O295" s="13">
        <f>IF(M295="",0,(SUMIF($I$13:$I$788,M295,$J$13:$J$788)))</f>
        <v>0</v>
      </c>
      <c r="P295" s="14">
        <f t="shared" si="25"/>
        <v>-1</v>
      </c>
      <c r="Q295" s="13">
        <f>IF(M295="",0,(SUMIF($I$12:$I$788,M295,$K$12:$K$788)))</f>
        <v>0</v>
      </c>
      <c r="R295" s="14">
        <f t="shared" si="26"/>
        <v>-1</v>
      </c>
      <c r="S295" s="8"/>
      <c r="V295" s="255"/>
    </row>
    <row r="296" spans="1:22" ht="15.6" customHeight="1" thickBot="1" x14ac:dyDescent="0.25">
      <c r="A296" s="327"/>
      <c r="B296" s="77">
        <f t="shared" si="24"/>
        <v>278</v>
      </c>
      <c r="C296" s="125" t="s">
        <v>602</v>
      </c>
      <c r="D296" s="96" t="s">
        <v>603</v>
      </c>
      <c r="E296" s="105"/>
      <c r="F296" s="105"/>
      <c r="G296" s="105"/>
      <c r="H296" s="96" t="s">
        <v>603</v>
      </c>
      <c r="I296" s="96" t="s">
        <v>555</v>
      </c>
      <c r="J296" s="112">
        <v>5615</v>
      </c>
      <c r="K296" s="126">
        <v>5960</v>
      </c>
      <c r="L296" s="68"/>
      <c r="M296" s="13"/>
      <c r="N296" s="2"/>
      <c r="O296" s="13">
        <f>IF(M296="",0,(SUMIF($I$13:$I$788,M296,$J$13:$J$788)))</f>
        <v>0</v>
      </c>
      <c r="P296" s="14">
        <f t="shared" si="25"/>
        <v>-1</v>
      </c>
      <c r="Q296" s="13">
        <f>IF(M296="",0,(SUMIF($I$12:$I$788,M296,$K$12:$K$788)))</f>
        <v>0</v>
      </c>
      <c r="R296" s="14">
        <f t="shared" si="26"/>
        <v>-1</v>
      </c>
      <c r="S296" s="8"/>
      <c r="V296" s="255"/>
    </row>
    <row r="297" spans="1:22" ht="15.6" customHeight="1" thickBot="1" x14ac:dyDescent="0.25">
      <c r="A297" s="306" t="s">
        <v>620</v>
      </c>
      <c r="B297" s="77">
        <f t="shared" si="24"/>
        <v>279</v>
      </c>
      <c r="C297" s="118" t="s">
        <v>75</v>
      </c>
      <c r="D297" s="119"/>
      <c r="E297" s="120"/>
      <c r="F297" s="120"/>
      <c r="G297" s="120"/>
      <c r="H297" s="119" t="s">
        <v>605</v>
      </c>
      <c r="I297" s="119" t="s">
        <v>605</v>
      </c>
      <c r="J297" s="132">
        <v>1766</v>
      </c>
      <c r="K297" s="133">
        <v>1909</v>
      </c>
      <c r="L297" s="68"/>
      <c r="M297" s="13"/>
      <c r="N297" s="2"/>
      <c r="O297" s="13">
        <f>IF(M297="",0,(SUMIF($I$13:$I$788,M297,$J$13:$J$788)))</f>
        <v>0</v>
      </c>
      <c r="P297" s="14">
        <f t="shared" si="25"/>
        <v>-1</v>
      </c>
      <c r="Q297" s="13">
        <f>IF(M297="",0,(SUMIF($I$12:$I$788,M297,$K$12:$K$788)))</f>
        <v>0</v>
      </c>
      <c r="R297" s="14">
        <f t="shared" si="26"/>
        <v>-1</v>
      </c>
      <c r="S297" s="8"/>
      <c r="V297" s="255"/>
    </row>
    <row r="298" spans="1:22" ht="15.6" customHeight="1" thickBot="1" x14ac:dyDescent="0.25">
      <c r="A298" s="306"/>
      <c r="B298" s="77">
        <f t="shared" si="24"/>
        <v>280</v>
      </c>
      <c r="C298" s="123" t="s">
        <v>76</v>
      </c>
      <c r="D298" s="85"/>
      <c r="E298" s="84"/>
      <c r="F298" s="84"/>
      <c r="G298" s="84"/>
      <c r="H298" s="85" t="s">
        <v>605</v>
      </c>
      <c r="I298" s="85" t="s">
        <v>605</v>
      </c>
      <c r="J298" s="129">
        <v>2516</v>
      </c>
      <c r="K298" s="134">
        <v>2712</v>
      </c>
      <c r="L298" s="68"/>
      <c r="M298" s="13"/>
      <c r="N298" s="2"/>
      <c r="O298" s="13">
        <f>IF(M298="",0,(SUMIF($I$13:$I$788,M298,$J$13:$J$788)))</f>
        <v>0</v>
      </c>
      <c r="P298" s="14">
        <f t="shared" si="25"/>
        <v>-1</v>
      </c>
      <c r="Q298" s="13">
        <f>IF(M298="",0,(SUMIF($I$12:$I$788,M298,$K$12:$K$788)))</f>
        <v>0</v>
      </c>
      <c r="R298" s="14">
        <f t="shared" si="26"/>
        <v>-1</v>
      </c>
      <c r="S298" s="8"/>
      <c r="V298" s="255"/>
    </row>
    <row r="299" spans="1:22" ht="15.6" customHeight="1" thickBot="1" x14ac:dyDescent="0.3">
      <c r="A299" s="306"/>
      <c r="B299" s="77">
        <f t="shared" si="24"/>
        <v>281</v>
      </c>
      <c r="C299" s="123" t="s">
        <v>79</v>
      </c>
      <c r="D299" s="85"/>
      <c r="E299" s="84"/>
      <c r="F299" s="84"/>
      <c r="G299" s="84"/>
      <c r="H299" s="85" t="s">
        <v>606</v>
      </c>
      <c r="I299" s="85" t="s">
        <v>606</v>
      </c>
      <c r="J299" s="131">
        <v>3989</v>
      </c>
      <c r="K299" s="134">
        <v>4210</v>
      </c>
      <c r="L299" s="68"/>
      <c r="M299" s="13"/>
      <c r="N299" s="2"/>
      <c r="O299" s="13">
        <f>IF(M299="",0,(SUMIF($I$13:$I$788,M299,$J$13:$J$788)))</f>
        <v>0</v>
      </c>
      <c r="P299" s="14">
        <f t="shared" si="25"/>
        <v>-1</v>
      </c>
      <c r="Q299" s="13">
        <f>IF(M299="",0,(SUMIF($I$12:$I$788,M299,$K$12:$K$788)))</f>
        <v>0</v>
      </c>
      <c r="R299" s="14">
        <f t="shared" si="26"/>
        <v>-1</v>
      </c>
      <c r="S299" s="8"/>
      <c r="V299" s="255"/>
    </row>
    <row r="300" spans="1:22" ht="15.6" customHeight="1" thickBot="1" x14ac:dyDescent="0.3">
      <c r="A300" s="306"/>
      <c r="B300" s="77">
        <f t="shared" si="24"/>
        <v>282</v>
      </c>
      <c r="C300" s="123" t="s">
        <v>80</v>
      </c>
      <c r="D300" s="85"/>
      <c r="E300" s="84"/>
      <c r="F300" s="84"/>
      <c r="G300" s="84"/>
      <c r="H300" s="85" t="s">
        <v>605</v>
      </c>
      <c r="I300" s="85" t="s">
        <v>605</v>
      </c>
      <c r="J300" s="131">
        <v>42</v>
      </c>
      <c r="K300" s="134">
        <v>38</v>
      </c>
      <c r="L300" s="68"/>
      <c r="M300" s="13"/>
      <c r="N300" s="2"/>
      <c r="O300" s="13">
        <f>IF(M300="",0,(SUMIF($I$13:$I$788,M300,$J$13:$J$788)))</f>
        <v>0</v>
      </c>
      <c r="P300" s="14">
        <f t="shared" si="25"/>
        <v>-1</v>
      </c>
      <c r="Q300" s="13">
        <f>IF(M300="",0,(SUMIF($I$12:$I$788,M300,$K$12:$K$788)))</f>
        <v>0</v>
      </c>
      <c r="R300" s="14">
        <f t="shared" si="26"/>
        <v>-1</v>
      </c>
      <c r="S300" s="8"/>
      <c r="V300" s="255"/>
    </row>
    <row r="301" spans="1:22" ht="15.6" customHeight="1" thickBot="1" x14ac:dyDescent="0.3">
      <c r="A301" s="306"/>
      <c r="B301" s="77">
        <f t="shared" si="24"/>
        <v>283</v>
      </c>
      <c r="C301" s="123" t="s">
        <v>125</v>
      </c>
      <c r="D301" s="85"/>
      <c r="E301" s="84"/>
      <c r="F301" s="84"/>
      <c r="G301" s="84"/>
      <c r="H301" s="85" t="s">
        <v>606</v>
      </c>
      <c r="I301" s="85" t="s">
        <v>606</v>
      </c>
      <c r="J301" s="131">
        <v>3871</v>
      </c>
      <c r="K301" s="134">
        <v>4185</v>
      </c>
      <c r="L301" s="68"/>
      <c r="M301" s="13"/>
      <c r="N301" s="2"/>
      <c r="O301" s="13">
        <f>IF(M301="",0,(SUMIF($I$13:$I$788,M301,$J$13:$J$788)))</f>
        <v>0</v>
      </c>
      <c r="P301" s="14">
        <f t="shared" si="25"/>
        <v>-1</v>
      </c>
      <c r="Q301" s="13">
        <f>IF(M301="",0,(SUMIF($I$12:$I$788,M301,$K$12:$K$788)))</f>
        <v>0</v>
      </c>
      <c r="R301" s="14">
        <f t="shared" si="26"/>
        <v>-1</v>
      </c>
      <c r="S301" s="8"/>
      <c r="V301" s="255"/>
    </row>
    <row r="302" spans="1:22" ht="15.6" customHeight="1" thickBot="1" x14ac:dyDescent="0.3">
      <c r="A302" s="306"/>
      <c r="B302" s="77">
        <f t="shared" si="24"/>
        <v>284</v>
      </c>
      <c r="C302" s="123" t="s">
        <v>87</v>
      </c>
      <c r="D302" s="85"/>
      <c r="E302" s="84"/>
      <c r="F302" s="84"/>
      <c r="G302" s="84"/>
      <c r="H302" s="85" t="s">
        <v>605</v>
      </c>
      <c r="I302" s="85" t="s">
        <v>605</v>
      </c>
      <c r="J302" s="131">
        <v>1323</v>
      </c>
      <c r="K302" s="134">
        <v>1436</v>
      </c>
      <c r="L302" s="68"/>
      <c r="M302" s="13"/>
      <c r="N302" s="2"/>
      <c r="O302" s="13">
        <f>IF(M302="",0,(SUMIF($I$13:$I$788,M302,$J$13:$J$788)))</f>
        <v>0</v>
      </c>
      <c r="P302" s="14">
        <f t="shared" si="25"/>
        <v>-1</v>
      </c>
      <c r="Q302" s="13">
        <f>IF(M302="",0,(SUMIF($I$12:$I$788,M302,$K$12:$K$788)))</f>
        <v>0</v>
      </c>
      <c r="R302" s="14">
        <f t="shared" si="26"/>
        <v>-1</v>
      </c>
      <c r="S302" s="8"/>
      <c r="V302" s="255"/>
    </row>
    <row r="303" spans="1:22" ht="15.6" customHeight="1" thickBot="1" x14ac:dyDescent="0.3">
      <c r="A303" s="306"/>
      <c r="B303" s="77">
        <f t="shared" si="24"/>
        <v>285</v>
      </c>
      <c r="C303" s="123" t="s">
        <v>88</v>
      </c>
      <c r="D303" s="85"/>
      <c r="E303" s="84"/>
      <c r="F303" s="84"/>
      <c r="G303" s="84"/>
      <c r="H303" s="85" t="s">
        <v>605</v>
      </c>
      <c r="I303" s="85" t="s">
        <v>605</v>
      </c>
      <c r="J303" s="131">
        <v>2491</v>
      </c>
      <c r="K303" s="134">
        <v>2707</v>
      </c>
      <c r="L303" s="68"/>
      <c r="M303" s="13"/>
      <c r="N303" s="2"/>
      <c r="O303" s="13">
        <f>IF(M303="",0,(SUMIF($I$13:$I$788,M303,$J$13:$J$788)))</f>
        <v>0</v>
      </c>
      <c r="P303" s="14">
        <f t="shared" si="25"/>
        <v>-1</v>
      </c>
      <c r="Q303" s="13">
        <f>IF(M303="",0,(SUMIF($I$12:$I$788,M303,$K$12:$K$788)))</f>
        <v>0</v>
      </c>
      <c r="R303" s="14">
        <f t="shared" si="26"/>
        <v>-1</v>
      </c>
      <c r="S303" s="8"/>
      <c r="V303" s="255"/>
    </row>
    <row r="304" spans="1:22" ht="15.6" customHeight="1" thickBot="1" x14ac:dyDescent="0.3">
      <c r="A304" s="306"/>
      <c r="B304" s="77">
        <f t="shared" si="24"/>
        <v>286</v>
      </c>
      <c r="C304" s="123" t="s">
        <v>126</v>
      </c>
      <c r="D304" s="85"/>
      <c r="E304" s="84"/>
      <c r="F304" s="84"/>
      <c r="G304" s="84"/>
      <c r="H304" s="85" t="s">
        <v>606</v>
      </c>
      <c r="I304" s="85" t="s">
        <v>606</v>
      </c>
      <c r="J304" s="131">
        <v>208</v>
      </c>
      <c r="K304" s="134">
        <v>225</v>
      </c>
      <c r="L304" s="68"/>
      <c r="M304" s="13"/>
      <c r="N304" s="2"/>
      <c r="O304" s="13">
        <f>IF(M304="",0,(SUMIF($I$13:$I$788,M304,$J$13:$J$788)))</f>
        <v>0</v>
      </c>
      <c r="P304" s="14">
        <f t="shared" si="25"/>
        <v>-1</v>
      </c>
      <c r="Q304" s="13">
        <f>IF(M304="",0,(SUMIF($I$12:$I$788,M304,$K$12:$K$788)))</f>
        <v>0</v>
      </c>
      <c r="R304" s="14">
        <f t="shared" si="26"/>
        <v>-1</v>
      </c>
      <c r="S304" s="8"/>
      <c r="V304" s="255"/>
    </row>
    <row r="305" spans="1:22" ht="15.6" customHeight="1" thickBot="1" x14ac:dyDescent="0.3">
      <c r="A305" s="306"/>
      <c r="B305" s="77">
        <f t="shared" si="24"/>
        <v>287</v>
      </c>
      <c r="C305" s="123" t="s">
        <v>89</v>
      </c>
      <c r="D305" s="85"/>
      <c r="E305" s="84"/>
      <c r="F305" s="84"/>
      <c r="G305" s="84"/>
      <c r="H305" s="85" t="s">
        <v>606</v>
      </c>
      <c r="I305" s="85" t="s">
        <v>606</v>
      </c>
      <c r="J305" s="131">
        <v>3162</v>
      </c>
      <c r="K305" s="134">
        <v>3419</v>
      </c>
      <c r="L305" s="68"/>
      <c r="M305" s="13"/>
      <c r="N305" s="2"/>
      <c r="O305" s="13">
        <f>IF(M305="",0,(SUMIF($I$13:$I$788,M305,$J$13:$J$788)))</f>
        <v>0</v>
      </c>
      <c r="P305" s="14">
        <f t="shared" si="25"/>
        <v>-1</v>
      </c>
      <c r="Q305" s="13">
        <f>IF(M305="",0,(SUMIF($I$12:$I$788,M305,$K$12:$K$788)))</f>
        <v>0</v>
      </c>
      <c r="R305" s="14">
        <f t="shared" si="26"/>
        <v>-1</v>
      </c>
      <c r="S305" s="8"/>
      <c r="V305" s="255"/>
    </row>
    <row r="306" spans="1:22" ht="15.6" customHeight="1" thickBot="1" x14ac:dyDescent="0.3">
      <c r="A306" s="306"/>
      <c r="B306" s="77">
        <f t="shared" si="24"/>
        <v>288</v>
      </c>
      <c r="C306" s="123" t="s">
        <v>240</v>
      </c>
      <c r="D306" s="85"/>
      <c r="E306" s="84"/>
      <c r="F306" s="84"/>
      <c r="G306" s="84"/>
      <c r="H306" s="85" t="s">
        <v>607</v>
      </c>
      <c r="I306" s="85" t="s">
        <v>607</v>
      </c>
      <c r="J306" s="131">
        <v>752</v>
      </c>
      <c r="K306" s="134">
        <v>813</v>
      </c>
      <c r="L306" s="68"/>
      <c r="M306" s="13"/>
      <c r="N306" s="2"/>
      <c r="O306" s="13">
        <f>IF(M306="",0,(SUMIF($I$13:$I$788,M306,$J$13:$J$788)))</f>
        <v>0</v>
      </c>
      <c r="P306" s="14">
        <f t="shared" si="25"/>
        <v>-1</v>
      </c>
      <c r="Q306" s="13">
        <f>IF(M306="",0,(SUMIF($I$12:$I$788,M306,$K$12:$K$788)))</f>
        <v>0</v>
      </c>
      <c r="R306" s="14">
        <f t="shared" si="26"/>
        <v>-1</v>
      </c>
      <c r="S306" s="8"/>
      <c r="V306" s="255"/>
    </row>
    <row r="307" spans="1:22" ht="15.6" customHeight="1" thickBot="1" x14ac:dyDescent="0.3">
      <c r="A307" s="306"/>
      <c r="B307" s="77">
        <f t="shared" si="24"/>
        <v>289</v>
      </c>
      <c r="C307" s="123" t="s">
        <v>129</v>
      </c>
      <c r="D307" s="85"/>
      <c r="E307" s="84"/>
      <c r="F307" s="84"/>
      <c r="G307" s="84"/>
      <c r="H307" s="85" t="s">
        <v>605</v>
      </c>
      <c r="I307" s="85" t="s">
        <v>605</v>
      </c>
      <c r="J307" s="131">
        <v>3769</v>
      </c>
      <c r="K307" s="134">
        <v>4259</v>
      </c>
      <c r="L307" s="68"/>
      <c r="M307" s="13"/>
      <c r="N307" s="2"/>
      <c r="O307" s="13">
        <f>IF(M307="",0,(SUMIF($I$13:$I$788,M307,$J$13:$J$788)))</f>
        <v>0</v>
      </c>
      <c r="P307" s="14">
        <f t="shared" si="25"/>
        <v>-1</v>
      </c>
      <c r="Q307" s="13">
        <f>IF(M307="",0,(SUMIF($I$12:$I$788,M307,$K$12:$K$788)))</f>
        <v>0</v>
      </c>
      <c r="R307" s="14">
        <f t="shared" si="26"/>
        <v>-1</v>
      </c>
      <c r="S307" s="8"/>
      <c r="V307" s="255"/>
    </row>
    <row r="308" spans="1:22" ht="15.6" customHeight="1" thickBot="1" x14ac:dyDescent="0.3">
      <c r="A308" s="306"/>
      <c r="B308" s="77">
        <f t="shared" si="24"/>
        <v>290</v>
      </c>
      <c r="C308" s="123" t="s">
        <v>130</v>
      </c>
      <c r="D308" s="85"/>
      <c r="E308" s="84"/>
      <c r="F308" s="84"/>
      <c r="G308" s="84"/>
      <c r="H308" s="85" t="s">
        <v>607</v>
      </c>
      <c r="I308" s="85" t="s">
        <v>607</v>
      </c>
      <c r="J308" s="131">
        <v>3944</v>
      </c>
      <c r="K308" s="134">
        <v>4233</v>
      </c>
      <c r="L308" s="68"/>
      <c r="M308" s="13"/>
      <c r="N308" s="2"/>
      <c r="O308" s="13"/>
      <c r="P308" s="14">
        <f t="shared" si="25"/>
        <v>-1</v>
      </c>
      <c r="Q308" s="13">
        <f>IF(M308="",0,(SUMIF($I$12:$I$788,M308,$K$12:$K$788)))</f>
        <v>0</v>
      </c>
      <c r="R308" s="14">
        <f t="shared" si="26"/>
        <v>-1</v>
      </c>
      <c r="S308" s="8"/>
      <c r="V308" s="255"/>
    </row>
    <row r="309" spans="1:22" ht="15.6" customHeight="1" thickBot="1" x14ac:dyDescent="0.3">
      <c r="A309" s="306"/>
      <c r="B309" s="77">
        <f t="shared" si="24"/>
        <v>291</v>
      </c>
      <c r="C309" s="123" t="s">
        <v>608</v>
      </c>
      <c r="D309" s="85"/>
      <c r="E309" s="84"/>
      <c r="F309" s="84"/>
      <c r="G309" s="84"/>
      <c r="H309" s="85" t="s">
        <v>607</v>
      </c>
      <c r="I309" s="85" t="s">
        <v>607</v>
      </c>
      <c r="J309" s="131">
        <v>5747</v>
      </c>
      <c r="K309" s="134">
        <v>6240</v>
      </c>
      <c r="L309" s="68"/>
      <c r="M309" s="13"/>
      <c r="N309" s="2"/>
      <c r="O309" s="13"/>
      <c r="P309" s="14">
        <f t="shared" si="25"/>
        <v>-1</v>
      </c>
      <c r="Q309" s="13">
        <f>IF(M309="",0,(SUMIF($I$12:$I$788,M309,$K$12:$K$788)))</f>
        <v>0</v>
      </c>
      <c r="R309" s="14">
        <f t="shared" si="26"/>
        <v>-1</v>
      </c>
      <c r="S309" s="8"/>
      <c r="V309" s="255"/>
    </row>
    <row r="310" spans="1:22" ht="15.6" customHeight="1" thickBot="1" x14ac:dyDescent="0.3">
      <c r="A310" s="306"/>
      <c r="B310" s="77">
        <f t="shared" si="24"/>
        <v>292</v>
      </c>
      <c r="C310" s="123" t="s">
        <v>132</v>
      </c>
      <c r="D310" s="85"/>
      <c r="E310" s="84"/>
      <c r="F310" s="84"/>
      <c r="G310" s="84"/>
      <c r="H310" s="85" t="s">
        <v>609</v>
      </c>
      <c r="I310" s="85" t="s">
        <v>609</v>
      </c>
      <c r="J310" s="131">
        <v>2898</v>
      </c>
      <c r="K310" s="134">
        <v>3115</v>
      </c>
      <c r="L310" s="68"/>
      <c r="M310" s="13"/>
      <c r="N310" s="2"/>
      <c r="O310" s="13"/>
      <c r="P310" s="14">
        <f t="shared" si="25"/>
        <v>-1</v>
      </c>
      <c r="Q310" s="13">
        <f>IF(M310="",0,(SUMIF($I$12:$I$788,M310,$K$12:$K$788)))</f>
        <v>0</v>
      </c>
      <c r="R310" s="14">
        <f t="shared" si="26"/>
        <v>-1</v>
      </c>
      <c r="S310" s="8"/>
      <c r="V310" s="255"/>
    </row>
    <row r="311" spans="1:22" ht="15.6" customHeight="1" thickBot="1" x14ac:dyDescent="0.3">
      <c r="A311" s="306"/>
      <c r="B311" s="77">
        <f t="shared" si="24"/>
        <v>293</v>
      </c>
      <c r="C311" s="123" t="s">
        <v>133</v>
      </c>
      <c r="D311" s="85"/>
      <c r="E311" s="84"/>
      <c r="F311" s="84"/>
      <c r="G311" s="84"/>
      <c r="H311" s="85" t="s">
        <v>609</v>
      </c>
      <c r="I311" s="85" t="s">
        <v>609</v>
      </c>
      <c r="J311" s="131">
        <v>2279</v>
      </c>
      <c r="K311" s="134">
        <v>2765</v>
      </c>
      <c r="L311" s="68"/>
      <c r="M311" s="13"/>
      <c r="N311" s="2"/>
      <c r="O311" s="13"/>
      <c r="P311" s="14">
        <f t="shared" si="25"/>
        <v>-1</v>
      </c>
      <c r="Q311" s="13">
        <f>IF(M311="",0,(SUMIF($I$12:$I$788,M311,$K$12:$K$788)))</f>
        <v>0</v>
      </c>
      <c r="R311" s="14">
        <f t="shared" si="26"/>
        <v>-1</v>
      </c>
      <c r="S311" s="8"/>
      <c r="V311" s="255"/>
    </row>
    <row r="312" spans="1:22" ht="15.6" customHeight="1" thickBot="1" x14ac:dyDescent="0.3">
      <c r="A312" s="306"/>
      <c r="B312" s="77">
        <f t="shared" si="24"/>
        <v>294</v>
      </c>
      <c r="C312" s="123" t="s">
        <v>189</v>
      </c>
      <c r="D312" s="85"/>
      <c r="E312" s="84"/>
      <c r="F312" s="84"/>
      <c r="G312" s="84"/>
      <c r="H312" s="85" t="s">
        <v>605</v>
      </c>
      <c r="I312" s="85" t="s">
        <v>605</v>
      </c>
      <c r="J312" s="131">
        <v>35</v>
      </c>
      <c r="K312" s="134">
        <v>25</v>
      </c>
      <c r="L312" s="68"/>
      <c r="M312" s="13"/>
      <c r="N312" s="2"/>
      <c r="O312" s="13"/>
      <c r="P312" s="14">
        <f t="shared" si="25"/>
        <v>-1</v>
      </c>
      <c r="Q312" s="13">
        <f>IF(M312="",0,(SUMIF($I$12:$I$788,M312,$K$12:$K$788)))</f>
        <v>0</v>
      </c>
      <c r="R312" s="14">
        <f t="shared" si="26"/>
        <v>-1</v>
      </c>
      <c r="S312" s="8"/>
      <c r="V312" s="255"/>
    </row>
    <row r="313" spans="1:22" ht="15.6" customHeight="1" thickBot="1" x14ac:dyDescent="0.3">
      <c r="A313" s="306"/>
      <c r="B313" s="77">
        <f t="shared" si="24"/>
        <v>295</v>
      </c>
      <c r="C313" s="123" t="s">
        <v>95</v>
      </c>
      <c r="D313" s="85"/>
      <c r="E313" s="84"/>
      <c r="F313" s="84"/>
      <c r="G313" s="84"/>
      <c r="H313" s="85" t="s">
        <v>609</v>
      </c>
      <c r="I313" s="85" t="s">
        <v>609</v>
      </c>
      <c r="J313" s="131">
        <v>3726</v>
      </c>
      <c r="K313" s="134">
        <v>3985</v>
      </c>
      <c r="L313" s="68"/>
      <c r="M313" s="13"/>
      <c r="N313" s="2"/>
      <c r="O313" s="13"/>
      <c r="P313" s="14">
        <f t="shared" si="25"/>
        <v>-1</v>
      </c>
      <c r="Q313" s="13">
        <f>IF(M313="",0,(SUMIF($I$12:$I$788,M313,$K$12:$K$788)))</f>
        <v>0</v>
      </c>
      <c r="R313" s="14">
        <f t="shared" si="26"/>
        <v>-1</v>
      </c>
      <c r="S313" s="8"/>
      <c r="V313" s="255"/>
    </row>
    <row r="314" spans="1:22" ht="15.6" customHeight="1" thickBot="1" x14ac:dyDescent="0.3">
      <c r="A314" s="306"/>
      <c r="B314" s="77">
        <f t="shared" si="24"/>
        <v>296</v>
      </c>
      <c r="C314" s="123" t="s">
        <v>193</v>
      </c>
      <c r="D314" s="85"/>
      <c r="E314" s="84"/>
      <c r="F314" s="84"/>
      <c r="G314" s="84"/>
      <c r="H314" s="85" t="s">
        <v>609</v>
      </c>
      <c r="I314" s="85" t="s">
        <v>609</v>
      </c>
      <c r="J314" s="131">
        <v>1841</v>
      </c>
      <c r="K314" s="134">
        <v>2374</v>
      </c>
      <c r="L314" s="68"/>
      <c r="M314" s="13"/>
      <c r="N314" s="2"/>
      <c r="O314" s="13"/>
      <c r="P314" s="14">
        <f t="shared" si="25"/>
        <v>-1</v>
      </c>
      <c r="Q314" s="13">
        <f>IF(M314="",0,(SUMIF($I$12:$I$788,M314,$K$12:$K$788)))</f>
        <v>0</v>
      </c>
      <c r="R314" s="14">
        <f t="shared" si="26"/>
        <v>-1</v>
      </c>
      <c r="S314" s="8"/>
      <c r="V314" s="255"/>
    </row>
    <row r="315" spans="1:22" ht="15.6" customHeight="1" thickBot="1" x14ac:dyDescent="0.3">
      <c r="A315" s="306"/>
      <c r="B315" s="77">
        <f t="shared" si="24"/>
        <v>297</v>
      </c>
      <c r="C315" s="123" t="s">
        <v>96</v>
      </c>
      <c r="D315" s="85"/>
      <c r="E315" s="84" t="s">
        <v>610</v>
      </c>
      <c r="F315" s="84" t="s">
        <v>611</v>
      </c>
      <c r="G315" s="84"/>
      <c r="H315" s="85" t="s">
        <v>612</v>
      </c>
      <c r="I315" s="85" t="s">
        <v>612</v>
      </c>
      <c r="J315" s="131">
        <v>3266</v>
      </c>
      <c r="K315" s="135">
        <v>3493</v>
      </c>
      <c r="L315" s="68"/>
      <c r="M315" s="13"/>
      <c r="N315" s="2"/>
      <c r="O315" s="13"/>
      <c r="P315" s="14">
        <f t="shared" si="25"/>
        <v>-1</v>
      </c>
      <c r="Q315" s="13">
        <f>IF(M315="",0,(SUMIF($I$12:$I$788,M315,$K$12:$K$788)))</f>
        <v>0</v>
      </c>
      <c r="R315" s="14">
        <f t="shared" si="26"/>
        <v>-1</v>
      </c>
      <c r="S315" s="8"/>
      <c r="V315" s="255"/>
    </row>
    <row r="316" spans="1:22" ht="15.6" customHeight="1" thickBot="1" x14ac:dyDescent="0.3">
      <c r="A316" s="306"/>
      <c r="B316" s="77">
        <f t="shared" si="24"/>
        <v>298</v>
      </c>
      <c r="C316" s="123" t="s">
        <v>97</v>
      </c>
      <c r="D316" s="85"/>
      <c r="E316" s="84" t="s">
        <v>610</v>
      </c>
      <c r="F316" s="84" t="s">
        <v>611</v>
      </c>
      <c r="G316" s="84"/>
      <c r="H316" s="85" t="s">
        <v>612</v>
      </c>
      <c r="I316" s="85" t="s">
        <v>612</v>
      </c>
      <c r="J316" s="131">
        <v>1330</v>
      </c>
      <c r="K316" s="135">
        <v>1410</v>
      </c>
      <c r="L316" s="68"/>
      <c r="M316" s="13"/>
      <c r="N316" s="2"/>
      <c r="O316" s="13"/>
      <c r="P316" s="14">
        <f t="shared" si="25"/>
        <v>-1</v>
      </c>
      <c r="Q316" s="13">
        <f>IF(M316="",0,(SUMIF($I$12:$I$788,M316,$K$12:$K$788)))</f>
        <v>0</v>
      </c>
      <c r="R316" s="14">
        <f t="shared" si="26"/>
        <v>-1</v>
      </c>
      <c r="S316" s="8"/>
      <c r="V316" s="255"/>
    </row>
    <row r="317" spans="1:22" ht="15.6" customHeight="1" thickBot="1" x14ac:dyDescent="0.3">
      <c r="A317" s="306"/>
      <c r="B317" s="77">
        <f t="shared" si="24"/>
        <v>299</v>
      </c>
      <c r="C317" s="123" t="s">
        <v>98</v>
      </c>
      <c r="D317" s="85"/>
      <c r="E317" s="84" t="s">
        <v>610</v>
      </c>
      <c r="F317" s="84" t="s">
        <v>613</v>
      </c>
      <c r="G317" s="84"/>
      <c r="H317" s="85" t="s">
        <v>612</v>
      </c>
      <c r="I317" s="85" t="s">
        <v>612</v>
      </c>
      <c r="J317" s="131">
        <v>1021</v>
      </c>
      <c r="K317" s="135">
        <v>1107</v>
      </c>
      <c r="L317" s="68"/>
      <c r="M317" s="13"/>
      <c r="N317" s="2"/>
      <c r="O317" s="13"/>
      <c r="P317" s="14">
        <f t="shared" si="25"/>
        <v>-1</v>
      </c>
      <c r="Q317" s="13">
        <f>IF(M317="",0,(SUMIF($I$12:$I$788,M317,$K$12:$K$788)))</f>
        <v>0</v>
      </c>
      <c r="R317" s="14">
        <f t="shared" si="26"/>
        <v>-1</v>
      </c>
      <c r="S317" s="8"/>
      <c r="V317" s="255"/>
    </row>
    <row r="318" spans="1:22" ht="15.6" customHeight="1" thickBot="1" x14ac:dyDescent="0.3">
      <c r="A318" s="306"/>
      <c r="B318" s="77">
        <f t="shared" si="24"/>
        <v>300</v>
      </c>
      <c r="C318" s="123" t="s">
        <v>99</v>
      </c>
      <c r="D318" s="85"/>
      <c r="E318" s="84" t="s">
        <v>610</v>
      </c>
      <c r="F318" s="84" t="s">
        <v>614</v>
      </c>
      <c r="G318" s="84"/>
      <c r="H318" s="85" t="s">
        <v>615</v>
      </c>
      <c r="I318" s="85" t="s">
        <v>615</v>
      </c>
      <c r="J318" s="131">
        <v>3638</v>
      </c>
      <c r="K318" s="135">
        <v>3887</v>
      </c>
      <c r="L318" s="68"/>
      <c r="M318" s="13"/>
      <c r="N318" s="2"/>
      <c r="O318" s="13"/>
      <c r="P318" s="14">
        <f t="shared" si="25"/>
        <v>-1</v>
      </c>
      <c r="Q318" s="13">
        <f>IF(M318="",0,(SUMIF($I$12:$I$788,M318,$K$12:$K$788)))</f>
        <v>0</v>
      </c>
      <c r="R318" s="14">
        <f t="shared" si="26"/>
        <v>-1</v>
      </c>
      <c r="S318" s="8"/>
      <c r="V318" s="255"/>
    </row>
    <row r="319" spans="1:22" ht="15.6" customHeight="1" thickBot="1" x14ac:dyDescent="0.3">
      <c r="A319" s="306"/>
      <c r="B319" s="77">
        <f t="shared" si="24"/>
        <v>301</v>
      </c>
      <c r="C319" s="123" t="s">
        <v>100</v>
      </c>
      <c r="D319" s="85"/>
      <c r="E319" s="84" t="s">
        <v>610</v>
      </c>
      <c r="F319" s="84" t="s">
        <v>614</v>
      </c>
      <c r="G319" s="84"/>
      <c r="H319" s="85" t="s">
        <v>615</v>
      </c>
      <c r="I319" s="85" t="s">
        <v>615</v>
      </c>
      <c r="J319" s="131">
        <v>1693</v>
      </c>
      <c r="K319" s="135">
        <v>1836</v>
      </c>
      <c r="L319" s="68"/>
      <c r="M319" s="13"/>
      <c r="N319" s="2"/>
      <c r="O319" s="13"/>
      <c r="P319" s="14">
        <f t="shared" si="25"/>
        <v>-1</v>
      </c>
      <c r="Q319" s="13">
        <f>IF(M319="",0,(SUMIF($I$12:$I$788,M319,$K$12:$K$788)))</f>
        <v>0</v>
      </c>
      <c r="R319" s="14">
        <f t="shared" si="26"/>
        <v>-1</v>
      </c>
      <c r="S319" s="8"/>
      <c r="V319" s="255"/>
    </row>
    <row r="320" spans="1:22" ht="15.6" customHeight="1" thickBot="1" x14ac:dyDescent="0.3">
      <c r="A320" s="306"/>
      <c r="B320" s="77">
        <f t="shared" si="24"/>
        <v>302</v>
      </c>
      <c r="C320" s="123" t="s">
        <v>102</v>
      </c>
      <c r="D320" s="85"/>
      <c r="E320" s="84" t="s">
        <v>616</v>
      </c>
      <c r="F320" s="84"/>
      <c r="G320" s="84"/>
      <c r="H320" s="85" t="s">
        <v>615</v>
      </c>
      <c r="I320" s="85" t="s">
        <v>615</v>
      </c>
      <c r="J320" s="131">
        <v>2885</v>
      </c>
      <c r="K320" s="135">
        <v>3123</v>
      </c>
      <c r="L320" s="68"/>
      <c r="M320" s="13"/>
      <c r="N320" s="2"/>
      <c r="O320" s="13"/>
      <c r="P320" s="14">
        <f t="shared" si="25"/>
        <v>-1</v>
      </c>
      <c r="Q320" s="13">
        <f>IF(M320="",0,(SUMIF($I$12:$I$788,M320,$K$12:$K$788)))</f>
        <v>0</v>
      </c>
      <c r="R320" s="14">
        <f t="shared" si="26"/>
        <v>-1</v>
      </c>
      <c r="S320" s="8"/>
      <c r="V320" s="255"/>
    </row>
    <row r="321" spans="1:22" ht="15.6" customHeight="1" thickBot="1" x14ac:dyDescent="0.3">
      <c r="A321" s="306"/>
      <c r="B321" s="77">
        <f t="shared" si="24"/>
        <v>303</v>
      </c>
      <c r="C321" s="123" t="s">
        <v>206</v>
      </c>
      <c r="D321" s="85"/>
      <c r="E321" s="84" t="s">
        <v>617</v>
      </c>
      <c r="F321" s="84"/>
      <c r="G321" s="84"/>
      <c r="H321" s="85" t="s">
        <v>615</v>
      </c>
      <c r="I321" s="85" t="s">
        <v>615</v>
      </c>
      <c r="J321" s="131">
        <v>4052</v>
      </c>
      <c r="K321" s="135">
        <v>4299</v>
      </c>
      <c r="L321" s="68"/>
      <c r="M321" s="13"/>
      <c r="N321" s="2"/>
      <c r="O321" s="13"/>
      <c r="P321" s="14">
        <f t="shared" si="25"/>
        <v>-1</v>
      </c>
      <c r="Q321" s="13">
        <f>IF(M321="",0,(SUMIF($I$12:$I$788,M321,$K$12:$K$788)))</f>
        <v>0</v>
      </c>
      <c r="R321" s="14">
        <f t="shared" si="26"/>
        <v>-1</v>
      </c>
      <c r="S321" s="8"/>
      <c r="V321" s="255"/>
    </row>
    <row r="322" spans="1:22" ht="15.6" customHeight="1" thickBot="1" x14ac:dyDescent="0.3">
      <c r="A322" s="306"/>
      <c r="B322" s="77">
        <f t="shared" si="24"/>
        <v>304</v>
      </c>
      <c r="C322" s="123" t="s">
        <v>103</v>
      </c>
      <c r="D322" s="85"/>
      <c r="E322" s="84" t="s">
        <v>610</v>
      </c>
      <c r="F322" s="84" t="s">
        <v>618</v>
      </c>
      <c r="G322" s="84"/>
      <c r="H322" s="85" t="s">
        <v>612</v>
      </c>
      <c r="I322" s="85" t="s">
        <v>612</v>
      </c>
      <c r="J322" s="131">
        <v>2433</v>
      </c>
      <c r="K322" s="135">
        <v>2610</v>
      </c>
      <c r="L322" s="68"/>
      <c r="M322" s="13"/>
      <c r="N322" s="2"/>
      <c r="O322" s="13"/>
      <c r="P322" s="14">
        <f t="shared" si="25"/>
        <v>-1</v>
      </c>
      <c r="Q322" s="13">
        <f>IF(M322="",0,(SUMIF($I$12:$I$788,M322,$K$12:$K$788)))</f>
        <v>0</v>
      </c>
      <c r="R322" s="14">
        <f t="shared" si="26"/>
        <v>-1</v>
      </c>
      <c r="S322" s="8"/>
      <c r="V322" s="255"/>
    </row>
    <row r="323" spans="1:22" ht="15.6" customHeight="1" thickBot="1" x14ac:dyDescent="0.3">
      <c r="A323" s="306"/>
      <c r="B323" s="77">
        <f t="shared" si="24"/>
        <v>305</v>
      </c>
      <c r="C323" s="123" t="s">
        <v>135</v>
      </c>
      <c r="D323" s="85"/>
      <c r="E323" s="84" t="s">
        <v>619</v>
      </c>
      <c r="F323" s="84"/>
      <c r="G323" s="84"/>
      <c r="H323" s="85" t="s">
        <v>612</v>
      </c>
      <c r="I323" s="85" t="s">
        <v>612</v>
      </c>
      <c r="J323" s="131">
        <v>3070</v>
      </c>
      <c r="K323" s="135">
        <v>3276</v>
      </c>
      <c r="L323" s="68"/>
      <c r="M323" s="13"/>
      <c r="N323" s="2"/>
      <c r="O323" s="13"/>
      <c r="P323" s="14">
        <f t="shared" si="25"/>
        <v>-1</v>
      </c>
      <c r="Q323" s="13">
        <f>IF(M323="",0,(SUMIF($I$12:$I$788,M323,$K$12:$K$788)))</f>
        <v>0</v>
      </c>
      <c r="R323" s="14">
        <f t="shared" si="26"/>
        <v>-1</v>
      </c>
      <c r="S323" s="8"/>
      <c r="V323" s="255"/>
    </row>
    <row r="324" spans="1:22" ht="15.6" customHeight="1" thickBot="1" x14ac:dyDescent="0.3">
      <c r="A324" s="306"/>
      <c r="B324" s="77">
        <f t="shared" si="24"/>
        <v>306</v>
      </c>
      <c r="C324" s="125" t="s">
        <v>214</v>
      </c>
      <c r="D324" s="96"/>
      <c r="E324" s="105" t="s">
        <v>619</v>
      </c>
      <c r="F324" s="105"/>
      <c r="G324" s="105"/>
      <c r="H324" s="96" t="s">
        <v>612</v>
      </c>
      <c r="I324" s="96" t="s">
        <v>612</v>
      </c>
      <c r="J324" s="136">
        <v>126</v>
      </c>
      <c r="K324" s="137">
        <v>139</v>
      </c>
      <c r="L324" s="68"/>
      <c r="M324" s="13"/>
      <c r="N324" s="2"/>
      <c r="O324" s="13"/>
      <c r="P324" s="14">
        <f t="shared" si="25"/>
        <v>-1</v>
      </c>
      <c r="Q324" s="13">
        <f>IF(M324="",0,(SUMIF($I$12:$I$788,M324,$K$12:$K$788)))</f>
        <v>0</v>
      </c>
      <c r="R324" s="14">
        <f t="shared" si="26"/>
        <v>-1</v>
      </c>
      <c r="S324" s="8"/>
      <c r="V324" s="255"/>
    </row>
    <row r="325" spans="1:22" ht="15.6" customHeight="1" thickBot="1" x14ac:dyDescent="0.25">
      <c r="A325" s="328" t="s">
        <v>677</v>
      </c>
      <c r="B325" s="77">
        <f t="shared" si="24"/>
        <v>307</v>
      </c>
      <c r="C325" s="132" t="s">
        <v>75</v>
      </c>
      <c r="D325" s="142" t="s">
        <v>621</v>
      </c>
      <c r="E325" s="132" t="s">
        <v>622</v>
      </c>
      <c r="F325" s="132"/>
      <c r="G325" s="132"/>
      <c r="H325" s="132" t="s">
        <v>623</v>
      </c>
      <c r="I325" s="142" t="s">
        <v>624</v>
      </c>
      <c r="J325" s="132">
        <v>2384</v>
      </c>
      <c r="K325" s="143">
        <v>2572</v>
      </c>
      <c r="L325" s="68"/>
      <c r="M325" s="13"/>
      <c r="N325" s="2"/>
      <c r="O325" s="13"/>
      <c r="P325" s="14">
        <f t="shared" si="25"/>
        <v>-1</v>
      </c>
      <c r="Q325" s="13">
        <f>IF(M325="",0,(SUMIF($I$12:$I$788,M325,$K$12:$K$788)))</f>
        <v>0</v>
      </c>
      <c r="R325" s="14">
        <f t="shared" si="26"/>
        <v>-1</v>
      </c>
      <c r="S325" s="8"/>
      <c r="V325" s="255"/>
    </row>
    <row r="326" spans="1:22" ht="15.6" customHeight="1" thickBot="1" x14ac:dyDescent="0.25">
      <c r="A326" s="328"/>
      <c r="B326" s="77">
        <f t="shared" si="24"/>
        <v>308</v>
      </c>
      <c r="C326" s="129" t="s">
        <v>76</v>
      </c>
      <c r="D326" s="138" t="s">
        <v>621</v>
      </c>
      <c r="E326" s="129" t="s">
        <v>625</v>
      </c>
      <c r="F326" s="129"/>
      <c r="G326" s="129"/>
      <c r="H326" s="129" t="s">
        <v>623</v>
      </c>
      <c r="I326" s="138" t="s">
        <v>624</v>
      </c>
      <c r="J326" s="129">
        <v>507</v>
      </c>
      <c r="K326" s="144">
        <v>546</v>
      </c>
      <c r="L326" s="68"/>
      <c r="M326" s="13"/>
      <c r="N326" s="2"/>
      <c r="O326" s="13"/>
      <c r="P326" s="14">
        <f t="shared" si="25"/>
        <v>-1</v>
      </c>
      <c r="Q326" s="13">
        <f>IF(M326="",0,(SUMIF($I$12:$I$788,M326,$K$12:$K$788)))</f>
        <v>0</v>
      </c>
      <c r="R326" s="14">
        <f t="shared" si="26"/>
        <v>-1</v>
      </c>
      <c r="S326" s="8"/>
      <c r="V326" s="255"/>
    </row>
    <row r="327" spans="1:22" ht="15.6" customHeight="1" thickBot="1" x14ac:dyDescent="0.3">
      <c r="A327" s="328"/>
      <c r="B327" s="77">
        <f t="shared" si="24"/>
        <v>309</v>
      </c>
      <c r="C327" s="129" t="s">
        <v>77</v>
      </c>
      <c r="D327" s="138" t="s">
        <v>621</v>
      </c>
      <c r="E327" s="129" t="s">
        <v>625</v>
      </c>
      <c r="F327" s="129"/>
      <c r="G327" s="129"/>
      <c r="H327" s="129" t="s">
        <v>623</v>
      </c>
      <c r="I327" s="138" t="s">
        <v>624</v>
      </c>
      <c r="J327" s="131">
        <v>1605</v>
      </c>
      <c r="K327" s="144">
        <v>1719</v>
      </c>
      <c r="L327" s="68"/>
      <c r="M327" s="13"/>
      <c r="N327" s="2"/>
      <c r="O327" s="13"/>
      <c r="P327" s="14">
        <f t="shared" si="25"/>
        <v>-1</v>
      </c>
      <c r="Q327" s="13">
        <f>IF(M327="",0,(SUMIF($I$12:$I$788,M327,$K$12:$K$788)))</f>
        <v>0</v>
      </c>
      <c r="R327" s="14">
        <f t="shared" si="26"/>
        <v>-1</v>
      </c>
      <c r="S327" s="8"/>
      <c r="V327" s="255"/>
    </row>
    <row r="328" spans="1:22" ht="15.6" customHeight="1" thickBot="1" x14ac:dyDescent="0.3">
      <c r="A328" s="328"/>
      <c r="B328" s="77">
        <f t="shared" ref="B328:B391" si="27">B327+1</f>
        <v>310</v>
      </c>
      <c r="C328" s="129" t="s">
        <v>79</v>
      </c>
      <c r="D328" s="138" t="s">
        <v>621</v>
      </c>
      <c r="E328" s="129" t="s">
        <v>626</v>
      </c>
      <c r="F328" s="129"/>
      <c r="G328" s="129"/>
      <c r="H328" s="129" t="s">
        <v>627</v>
      </c>
      <c r="I328" s="138" t="s">
        <v>628</v>
      </c>
      <c r="J328" s="131">
        <v>3555</v>
      </c>
      <c r="K328" s="144">
        <v>3800</v>
      </c>
      <c r="L328" s="68"/>
      <c r="M328" s="13"/>
      <c r="N328" s="14"/>
      <c r="O328" s="13"/>
      <c r="P328" s="14">
        <f t="shared" si="25"/>
        <v>-1</v>
      </c>
      <c r="Q328" s="13">
        <f>IF(M328="",0,(SUMIF($I$12:$I$788,M328,$K$12:$K$788)))</f>
        <v>0</v>
      </c>
      <c r="R328" s="14">
        <f t="shared" si="26"/>
        <v>-1</v>
      </c>
      <c r="S328" s="8"/>
      <c r="V328" s="255"/>
    </row>
    <row r="329" spans="1:22" ht="15.6" customHeight="1" thickBot="1" x14ac:dyDescent="0.3">
      <c r="A329" s="328"/>
      <c r="B329" s="77">
        <f t="shared" si="27"/>
        <v>311</v>
      </c>
      <c r="C329" s="129" t="s">
        <v>80</v>
      </c>
      <c r="D329" s="138" t="s">
        <v>621</v>
      </c>
      <c r="E329" s="129" t="s">
        <v>629</v>
      </c>
      <c r="F329" s="129"/>
      <c r="G329" s="129"/>
      <c r="H329" s="129" t="s">
        <v>627</v>
      </c>
      <c r="I329" s="138" t="s">
        <v>628</v>
      </c>
      <c r="J329" s="131">
        <v>747</v>
      </c>
      <c r="K329" s="144">
        <v>806</v>
      </c>
      <c r="L329" s="68"/>
      <c r="M329" s="13"/>
      <c r="N329" s="14"/>
      <c r="O329" s="13"/>
      <c r="P329" s="14">
        <f t="shared" si="25"/>
        <v>-1</v>
      </c>
      <c r="Q329" s="13">
        <f>IF(M329="",0,(SUMIF($I$12:$I$788,M329,$K$12:$K$788)))</f>
        <v>0</v>
      </c>
      <c r="R329" s="14">
        <f t="shared" si="26"/>
        <v>-1</v>
      </c>
      <c r="S329" s="8"/>
      <c r="V329" s="255"/>
    </row>
    <row r="330" spans="1:22" ht="15.6" customHeight="1" thickBot="1" x14ac:dyDescent="0.3">
      <c r="A330" s="328"/>
      <c r="B330" s="77">
        <f t="shared" si="27"/>
        <v>312</v>
      </c>
      <c r="C330" s="129" t="s">
        <v>81</v>
      </c>
      <c r="D330" s="138" t="s">
        <v>621</v>
      </c>
      <c r="E330" s="129" t="s">
        <v>630</v>
      </c>
      <c r="F330" s="129"/>
      <c r="G330" s="129"/>
      <c r="H330" s="129" t="s">
        <v>627</v>
      </c>
      <c r="I330" s="138" t="s">
        <v>624</v>
      </c>
      <c r="J330" s="131">
        <v>553</v>
      </c>
      <c r="K330" s="144">
        <v>606</v>
      </c>
      <c r="L330" s="68"/>
      <c r="M330" s="13"/>
      <c r="N330" s="14"/>
      <c r="O330" s="13"/>
      <c r="P330" s="14">
        <f t="shared" ref="P330:P340" si="28">IF(M330="",-1,(-($N$6-(O330/N330))/$N$6))</f>
        <v>-1</v>
      </c>
      <c r="Q330" s="13">
        <f>IF(M330="",0,(SUMIF($I$12:$I$788,M330,$K$12:$K$788)))</f>
        <v>0</v>
      </c>
      <c r="R330" s="14">
        <f t="shared" ref="R330:R340" si="29">IF(M330="",-1,(-($O$6-(Q330/N330))/$O$6))</f>
        <v>-1</v>
      </c>
      <c r="S330" s="8"/>
      <c r="V330" s="255"/>
    </row>
    <row r="331" spans="1:22" ht="15.6" customHeight="1" thickBot="1" x14ac:dyDescent="0.3">
      <c r="A331" s="328"/>
      <c r="B331" s="77">
        <f t="shared" si="27"/>
        <v>313</v>
      </c>
      <c r="C331" s="129" t="s">
        <v>125</v>
      </c>
      <c r="D331" s="138" t="s">
        <v>621</v>
      </c>
      <c r="E331" s="129" t="s">
        <v>631</v>
      </c>
      <c r="F331" s="129"/>
      <c r="G331" s="129"/>
      <c r="H331" s="129" t="s">
        <v>632</v>
      </c>
      <c r="I331" s="138" t="s">
        <v>633</v>
      </c>
      <c r="J331" s="131">
        <v>1421</v>
      </c>
      <c r="K331" s="144">
        <v>1542</v>
      </c>
      <c r="L331" s="68"/>
      <c r="M331" s="13"/>
      <c r="N331" s="14"/>
      <c r="O331" s="13"/>
      <c r="P331" s="14">
        <f t="shared" si="28"/>
        <v>-1</v>
      </c>
      <c r="Q331" s="13">
        <f>IF(M331="",0,(SUMIF($I$12:$I$788,M331,$K$12:$K$788)))</f>
        <v>0</v>
      </c>
      <c r="R331" s="14">
        <f t="shared" si="29"/>
        <v>-1</v>
      </c>
      <c r="S331" s="8"/>
      <c r="V331" s="255"/>
    </row>
    <row r="332" spans="1:22" ht="15" customHeight="1" thickBot="1" x14ac:dyDescent="0.3">
      <c r="A332" s="328"/>
      <c r="B332" s="77">
        <f t="shared" si="27"/>
        <v>314</v>
      </c>
      <c r="C332" s="129" t="s">
        <v>87</v>
      </c>
      <c r="D332" s="138" t="s">
        <v>621</v>
      </c>
      <c r="E332" s="129" t="s">
        <v>658</v>
      </c>
      <c r="F332" s="129"/>
      <c r="G332" s="129"/>
      <c r="H332" s="129" t="s">
        <v>659</v>
      </c>
      <c r="I332" s="138" t="s">
        <v>660</v>
      </c>
      <c r="J332" s="131">
        <v>1501</v>
      </c>
      <c r="K332" s="144">
        <v>1620</v>
      </c>
      <c r="L332" s="68"/>
      <c r="M332" s="13"/>
      <c r="N332" s="14"/>
      <c r="O332" s="13"/>
      <c r="P332" s="14">
        <f t="shared" si="28"/>
        <v>-1</v>
      </c>
      <c r="Q332" s="13">
        <f>IF(M332="",0,(SUMIF($I$12:$I$788,M332,$K$12:$K$788)))</f>
        <v>0</v>
      </c>
      <c r="R332" s="14">
        <f t="shared" si="29"/>
        <v>-1</v>
      </c>
      <c r="S332" s="8"/>
      <c r="V332" s="255"/>
    </row>
    <row r="333" spans="1:22" ht="16.5" customHeight="1" thickBot="1" x14ac:dyDescent="0.3">
      <c r="A333" s="328"/>
      <c r="B333" s="77">
        <f t="shared" si="27"/>
        <v>315</v>
      </c>
      <c r="C333" s="129" t="s">
        <v>88</v>
      </c>
      <c r="D333" s="138" t="s">
        <v>621</v>
      </c>
      <c r="E333" s="129" t="s">
        <v>661</v>
      </c>
      <c r="F333" s="129"/>
      <c r="G333" s="129"/>
      <c r="H333" s="129" t="s">
        <v>659</v>
      </c>
      <c r="I333" s="138" t="s">
        <v>660</v>
      </c>
      <c r="J333" s="131">
        <v>65</v>
      </c>
      <c r="K333" s="144">
        <v>67</v>
      </c>
      <c r="L333" s="68"/>
      <c r="M333" s="13"/>
      <c r="N333" s="14"/>
      <c r="O333" s="13"/>
      <c r="P333" s="14">
        <f t="shared" si="28"/>
        <v>-1</v>
      </c>
      <c r="Q333" s="13">
        <f>IF(M333="",0,(SUMIF($I$12:$I$788,M333,$K$12:$K$788)))</f>
        <v>0</v>
      </c>
      <c r="R333" s="14">
        <f t="shared" si="29"/>
        <v>-1</v>
      </c>
      <c r="S333" s="8"/>
      <c r="V333" s="255"/>
    </row>
    <row r="334" spans="1:22" ht="16.5" customHeight="1" thickBot="1" x14ac:dyDescent="0.3">
      <c r="A334" s="328"/>
      <c r="B334" s="77">
        <f t="shared" si="27"/>
        <v>316</v>
      </c>
      <c r="C334" s="129" t="s">
        <v>89</v>
      </c>
      <c r="D334" s="138" t="s">
        <v>621</v>
      </c>
      <c r="E334" s="129" t="s">
        <v>634</v>
      </c>
      <c r="F334" s="129" t="s">
        <v>635</v>
      </c>
      <c r="G334" s="129"/>
      <c r="H334" s="129" t="s">
        <v>636</v>
      </c>
      <c r="I334" s="138" t="s">
        <v>628</v>
      </c>
      <c r="J334" s="131">
        <v>627</v>
      </c>
      <c r="K334" s="144">
        <v>682</v>
      </c>
      <c r="L334" s="68"/>
      <c r="M334" s="13"/>
      <c r="N334" s="14"/>
      <c r="O334" s="13"/>
      <c r="P334" s="14">
        <f t="shared" si="28"/>
        <v>-1</v>
      </c>
      <c r="Q334" s="13">
        <f>IF(M334="",0,(SUMIF($I$12:$I$788,M334,$K$12:$K$788)))</f>
        <v>0</v>
      </c>
      <c r="R334" s="14">
        <f t="shared" si="29"/>
        <v>-1</v>
      </c>
      <c r="S334" s="8"/>
      <c r="V334" s="255"/>
    </row>
    <row r="335" spans="1:22" ht="16.5" customHeight="1" thickBot="1" x14ac:dyDescent="0.3">
      <c r="A335" s="328"/>
      <c r="B335" s="77">
        <f t="shared" si="27"/>
        <v>317</v>
      </c>
      <c r="C335" s="129" t="s">
        <v>240</v>
      </c>
      <c r="D335" s="138" t="s">
        <v>621</v>
      </c>
      <c r="E335" s="129" t="s">
        <v>634</v>
      </c>
      <c r="F335" s="129" t="s">
        <v>634</v>
      </c>
      <c r="G335" s="129"/>
      <c r="H335" s="129" t="s">
        <v>636</v>
      </c>
      <c r="I335" s="138" t="s">
        <v>628</v>
      </c>
      <c r="J335" s="131">
        <v>1980</v>
      </c>
      <c r="K335" s="144">
        <v>2166</v>
      </c>
      <c r="L335" s="68"/>
      <c r="M335" s="13"/>
      <c r="N335" s="14"/>
      <c r="O335" s="13"/>
      <c r="P335" s="14">
        <f t="shared" si="28"/>
        <v>-1</v>
      </c>
      <c r="Q335" s="13">
        <f>IF(M335="",0,(SUMIF($I$12:$I$788,M335,$K$12:$K$788)))</f>
        <v>0</v>
      </c>
      <c r="R335" s="14">
        <f t="shared" si="29"/>
        <v>-1</v>
      </c>
      <c r="S335" s="8"/>
      <c r="V335" s="255"/>
    </row>
    <row r="336" spans="1:22" ht="16.5" customHeight="1" thickBot="1" x14ac:dyDescent="0.3">
      <c r="A336" s="328"/>
      <c r="B336" s="77">
        <f t="shared" si="27"/>
        <v>318</v>
      </c>
      <c r="C336" s="129" t="s">
        <v>128</v>
      </c>
      <c r="D336" s="138" t="s">
        <v>621</v>
      </c>
      <c r="E336" s="129" t="s">
        <v>628</v>
      </c>
      <c r="F336" s="129" t="s">
        <v>637</v>
      </c>
      <c r="G336" s="129"/>
      <c r="H336" s="129" t="s">
        <v>636</v>
      </c>
      <c r="I336" s="138" t="s">
        <v>628</v>
      </c>
      <c r="J336" s="131">
        <v>466</v>
      </c>
      <c r="K336" s="144">
        <v>505</v>
      </c>
      <c r="L336" s="68"/>
      <c r="M336" s="13"/>
      <c r="N336" s="14"/>
      <c r="O336" s="13"/>
      <c r="P336" s="14">
        <f t="shared" si="28"/>
        <v>-1</v>
      </c>
      <c r="Q336" s="13">
        <f>IF(M336="",0,(SUMIF($I$12:$I$788,M336,$K$12:$K$788)))</f>
        <v>0</v>
      </c>
      <c r="R336" s="14">
        <f t="shared" si="29"/>
        <v>-1</v>
      </c>
      <c r="S336" s="8"/>
      <c r="V336" s="255"/>
    </row>
    <row r="337" spans="1:22" ht="16.5" customHeight="1" thickBot="1" x14ac:dyDescent="0.3">
      <c r="A337" s="328"/>
      <c r="B337" s="77">
        <f t="shared" si="27"/>
        <v>319</v>
      </c>
      <c r="C337" s="129" t="s">
        <v>129</v>
      </c>
      <c r="D337" s="138" t="s">
        <v>621</v>
      </c>
      <c r="E337" s="129" t="s">
        <v>638</v>
      </c>
      <c r="F337" s="129"/>
      <c r="G337" s="129"/>
      <c r="H337" s="129" t="s">
        <v>638</v>
      </c>
      <c r="I337" s="138" t="s">
        <v>628</v>
      </c>
      <c r="J337" s="131">
        <v>1809</v>
      </c>
      <c r="K337" s="144">
        <v>1948</v>
      </c>
      <c r="L337" s="68"/>
      <c r="M337" s="13"/>
      <c r="N337" s="14"/>
      <c r="O337" s="13"/>
      <c r="P337" s="14">
        <f t="shared" si="28"/>
        <v>-1</v>
      </c>
      <c r="Q337" s="13">
        <f>IF(M337="",0,(SUMIF($I$12:$I$788,M337,$K$12:$K$788)))</f>
        <v>0</v>
      </c>
      <c r="R337" s="14">
        <f t="shared" si="29"/>
        <v>-1</v>
      </c>
      <c r="S337" s="8"/>
      <c r="V337" s="255"/>
    </row>
    <row r="338" spans="1:22" ht="16.5" customHeight="1" thickBot="1" x14ac:dyDescent="0.3">
      <c r="A338" s="328"/>
      <c r="B338" s="77">
        <f t="shared" si="27"/>
        <v>320</v>
      </c>
      <c r="C338" s="129" t="s">
        <v>92</v>
      </c>
      <c r="D338" s="138" t="s">
        <v>621</v>
      </c>
      <c r="E338" s="129" t="s">
        <v>624</v>
      </c>
      <c r="F338" s="129" t="s">
        <v>639</v>
      </c>
      <c r="G338" s="129"/>
      <c r="H338" s="129" t="s">
        <v>624</v>
      </c>
      <c r="I338" s="138" t="s">
        <v>624</v>
      </c>
      <c r="J338" s="131">
        <v>2143</v>
      </c>
      <c r="K338" s="144">
        <v>2305</v>
      </c>
      <c r="L338" s="68"/>
      <c r="M338" s="13"/>
      <c r="N338" s="14"/>
      <c r="O338" s="13"/>
      <c r="P338" s="14">
        <f t="shared" si="28"/>
        <v>-1</v>
      </c>
      <c r="Q338" s="13">
        <f>IF(M338="",0,(SUMIF($I$12:$I$788,M338,$K$12:$K$788)))</f>
        <v>0</v>
      </c>
      <c r="R338" s="14">
        <f t="shared" si="29"/>
        <v>-1</v>
      </c>
      <c r="S338" s="8"/>
      <c r="V338" s="255"/>
    </row>
    <row r="339" spans="1:22" ht="16.5" customHeight="1" thickBot="1" x14ac:dyDescent="0.3">
      <c r="A339" s="328"/>
      <c r="B339" s="77">
        <f t="shared" si="27"/>
        <v>321</v>
      </c>
      <c r="C339" s="129" t="s">
        <v>93</v>
      </c>
      <c r="D339" s="138" t="s">
        <v>621</v>
      </c>
      <c r="E339" s="129" t="s">
        <v>624</v>
      </c>
      <c r="F339" s="129" t="s">
        <v>640</v>
      </c>
      <c r="G339" s="129"/>
      <c r="H339" s="129" t="s">
        <v>624</v>
      </c>
      <c r="I339" s="138" t="s">
        <v>624</v>
      </c>
      <c r="J339" s="131">
        <v>1162</v>
      </c>
      <c r="K339" s="144">
        <v>1263</v>
      </c>
      <c r="L339" s="68"/>
      <c r="M339" s="13"/>
      <c r="N339" s="14"/>
      <c r="O339" s="13"/>
      <c r="P339" s="14">
        <f t="shared" si="28"/>
        <v>-1</v>
      </c>
      <c r="Q339" s="13">
        <f>IF(M339="",0,(SUMIF($I$12:$I$788,M339,$K$12:$K$788)))</f>
        <v>0</v>
      </c>
      <c r="R339" s="14">
        <f t="shared" si="29"/>
        <v>-1</v>
      </c>
      <c r="S339" s="8"/>
      <c r="V339" s="255"/>
    </row>
    <row r="340" spans="1:22" ht="16.5" customHeight="1" thickBot="1" x14ac:dyDescent="0.3">
      <c r="A340" s="328"/>
      <c r="B340" s="77">
        <f t="shared" si="27"/>
        <v>322</v>
      </c>
      <c r="C340" s="129" t="s">
        <v>177</v>
      </c>
      <c r="D340" s="138" t="s">
        <v>621</v>
      </c>
      <c r="E340" s="129" t="s">
        <v>624</v>
      </c>
      <c r="F340" s="129" t="s">
        <v>641</v>
      </c>
      <c r="G340" s="129"/>
      <c r="H340" s="129" t="s">
        <v>624</v>
      </c>
      <c r="I340" s="138" t="s">
        <v>624</v>
      </c>
      <c r="J340" s="131">
        <v>1231</v>
      </c>
      <c r="K340" s="144">
        <v>1335</v>
      </c>
      <c r="L340" s="68"/>
      <c r="M340" s="13"/>
      <c r="N340" s="14"/>
      <c r="O340" s="13"/>
      <c r="P340" s="14">
        <f t="shared" si="28"/>
        <v>-1</v>
      </c>
      <c r="Q340" s="13">
        <f>IF(M340="",0,(SUMIF($I$12:$I$788,M340,$K$12:$K$788)))</f>
        <v>0</v>
      </c>
      <c r="R340" s="14">
        <f t="shared" si="29"/>
        <v>-1</v>
      </c>
      <c r="S340" s="8"/>
      <c r="V340" s="255"/>
    </row>
    <row r="341" spans="1:22" ht="16.5" customHeight="1" thickBot="1" x14ac:dyDescent="0.3">
      <c r="A341" s="328"/>
      <c r="B341" s="77">
        <f t="shared" si="27"/>
        <v>323</v>
      </c>
      <c r="C341" s="129" t="s">
        <v>608</v>
      </c>
      <c r="D341" s="138" t="s">
        <v>621</v>
      </c>
      <c r="E341" s="129" t="s">
        <v>642</v>
      </c>
      <c r="F341" s="129" t="s">
        <v>643</v>
      </c>
      <c r="G341" s="129"/>
      <c r="H341" s="129" t="s">
        <v>643</v>
      </c>
      <c r="I341" s="138" t="s">
        <v>642</v>
      </c>
      <c r="J341" s="131">
        <v>3229</v>
      </c>
      <c r="K341" s="144">
        <v>3467</v>
      </c>
      <c r="L341" s="68"/>
      <c r="M341" s="13"/>
      <c r="N341" s="14"/>
      <c r="O341" s="13"/>
      <c r="P341" s="14">
        <f>IF(M342="",-1,(-($N$6-(O341/N341))/$N$6))</f>
        <v>-1</v>
      </c>
      <c r="Q341" s="13">
        <f>IF(M342="",0,(SUMIF($I$12:$I$788,M342,$K$12:$K$788)))</f>
        <v>0</v>
      </c>
      <c r="R341" s="14">
        <f>IF(M342="",-1,(-($O$6-(Q341/N341))/$O$6))</f>
        <v>-1</v>
      </c>
      <c r="S341" s="8"/>
      <c r="V341" s="255"/>
    </row>
    <row r="342" spans="1:22" ht="16.5" customHeight="1" thickBot="1" x14ac:dyDescent="0.3">
      <c r="A342" s="328"/>
      <c r="B342" s="77">
        <f t="shared" si="27"/>
        <v>324</v>
      </c>
      <c r="C342" s="129" t="s">
        <v>95</v>
      </c>
      <c r="D342" s="138" t="s">
        <v>621</v>
      </c>
      <c r="E342" s="129" t="s">
        <v>628</v>
      </c>
      <c r="F342" s="129" t="s">
        <v>628</v>
      </c>
      <c r="G342" s="129"/>
      <c r="H342" s="129" t="s">
        <v>648</v>
      </c>
      <c r="I342" s="138" t="s">
        <v>628</v>
      </c>
      <c r="J342" s="131">
        <v>3056</v>
      </c>
      <c r="K342" s="144">
        <v>3301</v>
      </c>
      <c r="L342" s="68"/>
      <c r="M342" s="13"/>
      <c r="N342" s="14"/>
      <c r="O342" s="13"/>
      <c r="P342" s="14">
        <f>IF(M343="",-1,(-($N$6-(O342/N342))/$N$6))</f>
        <v>-1</v>
      </c>
      <c r="Q342" s="13">
        <f>IF(M343="",0,(SUMIF($I$12:$I$788,M343,$K$12:$K$788)))</f>
        <v>0</v>
      </c>
      <c r="R342" s="14">
        <f>IF(M343="",-1,(-($O$6-(Q342/N342))/$O$6))</f>
        <v>-1</v>
      </c>
      <c r="S342" s="8"/>
      <c r="V342" s="255"/>
    </row>
    <row r="343" spans="1:22" ht="16.5" customHeight="1" thickBot="1" x14ac:dyDescent="0.3">
      <c r="A343" s="328"/>
      <c r="B343" s="77">
        <f t="shared" si="27"/>
        <v>325</v>
      </c>
      <c r="C343" s="129" t="s">
        <v>193</v>
      </c>
      <c r="D343" s="138" t="s">
        <v>621</v>
      </c>
      <c r="E343" s="129" t="s">
        <v>649</v>
      </c>
      <c r="F343" s="129"/>
      <c r="G343" s="129"/>
      <c r="H343" s="129" t="s">
        <v>648</v>
      </c>
      <c r="I343" s="138" t="s">
        <v>628</v>
      </c>
      <c r="J343" s="131">
        <v>272</v>
      </c>
      <c r="K343" s="144">
        <v>292</v>
      </c>
      <c r="L343" s="68"/>
      <c r="M343" s="13"/>
      <c r="N343" s="14"/>
      <c r="O343" s="13"/>
      <c r="P343" s="14">
        <f>IF(M344="",-1,(-($N$6-(O343/N343))/$N$6))</f>
        <v>-1</v>
      </c>
      <c r="Q343" s="13">
        <f>IF(M344="",0,(SUMIF($I$12:$I$788,M344,$K$12:$K$788)))</f>
        <v>0</v>
      </c>
      <c r="R343" s="14">
        <f>IF(M344="",-1,(-($O$6-(Q343/N343))/$O$6))</f>
        <v>-1</v>
      </c>
      <c r="S343" s="8"/>
      <c r="V343" s="255"/>
    </row>
    <row r="344" spans="1:22" ht="16.5" customHeight="1" thickBot="1" x14ac:dyDescent="0.3">
      <c r="A344" s="328"/>
      <c r="B344" s="77">
        <f t="shared" si="27"/>
        <v>326</v>
      </c>
      <c r="C344" s="129" t="s">
        <v>99</v>
      </c>
      <c r="D344" s="138" t="s">
        <v>621</v>
      </c>
      <c r="E344" s="129" t="s">
        <v>646</v>
      </c>
      <c r="F344" s="129" t="s">
        <v>639</v>
      </c>
      <c r="G344" s="129"/>
      <c r="H344" s="129" t="s">
        <v>650</v>
      </c>
      <c r="I344" s="138" t="s">
        <v>646</v>
      </c>
      <c r="J344" s="131">
        <v>4010</v>
      </c>
      <c r="K344" s="144">
        <v>4317</v>
      </c>
      <c r="L344" s="68"/>
      <c r="M344" s="13"/>
      <c r="N344" s="14"/>
      <c r="O344" s="13"/>
      <c r="P344" s="14">
        <f>IF(M345="",-1,(-($N$6-(O344/N344))/$N$6))</f>
        <v>-1</v>
      </c>
      <c r="Q344" s="13">
        <f>IF(M345="",0,(SUMIF($I$12:$I$788,M345,$K$12:$K$788)))</f>
        <v>0</v>
      </c>
      <c r="R344" s="14">
        <f>IF(M345="",-1,(-($O$6-(Q344/N344))/$O$6))</f>
        <v>-1</v>
      </c>
      <c r="S344" s="8"/>
      <c r="V344" s="255"/>
    </row>
    <row r="345" spans="1:22" ht="16.5" customHeight="1" thickBot="1" x14ac:dyDescent="0.3">
      <c r="A345" s="328"/>
      <c r="B345" s="77">
        <f t="shared" si="27"/>
        <v>327</v>
      </c>
      <c r="C345" s="129" t="s">
        <v>100</v>
      </c>
      <c r="D345" s="138" t="s">
        <v>621</v>
      </c>
      <c r="E345" s="129" t="s">
        <v>651</v>
      </c>
      <c r="F345" s="129"/>
      <c r="G345" s="129"/>
      <c r="H345" s="129" t="s">
        <v>650</v>
      </c>
      <c r="I345" s="138" t="s">
        <v>646</v>
      </c>
      <c r="J345" s="131">
        <v>524</v>
      </c>
      <c r="K345" s="144">
        <v>567</v>
      </c>
      <c r="L345" s="68"/>
      <c r="M345" s="13"/>
      <c r="N345" s="14"/>
      <c r="O345" s="13"/>
      <c r="P345" s="14">
        <f>IF(M346="",-1,(-($N$6-(O345/N345))/$N$6))</f>
        <v>-1</v>
      </c>
      <c r="Q345" s="13">
        <f>IF(M346="",0,(SUMIF($I$12:$I$788,M346,$K$12:$K$788)))</f>
        <v>0</v>
      </c>
      <c r="R345" s="14">
        <f>IF(M346="",-1,(-($O$6-(Q345/N345))/$O$6))</f>
        <v>-1</v>
      </c>
      <c r="S345" s="8"/>
      <c r="V345" s="255"/>
    </row>
    <row r="346" spans="1:22" ht="16.5" customHeight="1" thickBot="1" x14ac:dyDescent="0.3">
      <c r="A346" s="328"/>
      <c r="B346" s="77">
        <f t="shared" si="27"/>
        <v>328</v>
      </c>
      <c r="C346" s="129" t="s">
        <v>134</v>
      </c>
      <c r="D346" s="138" t="s">
        <v>621</v>
      </c>
      <c r="E346" s="129" t="s">
        <v>646</v>
      </c>
      <c r="F346" s="129" t="s">
        <v>641</v>
      </c>
      <c r="G346" s="129"/>
      <c r="H346" s="129" t="s">
        <v>652</v>
      </c>
      <c r="I346" s="138" t="s">
        <v>646</v>
      </c>
      <c r="J346" s="131">
        <v>4739</v>
      </c>
      <c r="K346" s="144">
        <v>5177</v>
      </c>
      <c r="L346" s="68"/>
      <c r="M346" s="13"/>
      <c r="N346" s="14"/>
      <c r="O346" s="13"/>
      <c r="P346" s="14">
        <f>IF(M348="",-1,(-($N$6-(O346/N346))/$N$6))</f>
        <v>-1</v>
      </c>
      <c r="Q346" s="13"/>
      <c r="R346" s="14"/>
      <c r="S346" s="8"/>
      <c r="V346" s="255"/>
    </row>
    <row r="347" spans="1:22" ht="16.5" customHeight="1" thickBot="1" x14ac:dyDescent="0.3">
      <c r="A347" s="328"/>
      <c r="B347" s="77">
        <f t="shared" si="27"/>
        <v>329</v>
      </c>
      <c r="C347" s="129" t="s">
        <v>653</v>
      </c>
      <c r="D347" s="138" t="s">
        <v>621</v>
      </c>
      <c r="E347" s="129" t="s">
        <v>654</v>
      </c>
      <c r="F347" s="129" t="s">
        <v>655</v>
      </c>
      <c r="G347" s="129"/>
      <c r="H347" s="129" t="s">
        <v>655</v>
      </c>
      <c r="I347" s="138" t="s">
        <v>633</v>
      </c>
      <c r="J347" s="131">
        <v>3381</v>
      </c>
      <c r="K347" s="144">
        <v>3667</v>
      </c>
      <c r="L347" s="68"/>
      <c r="M347" s="13"/>
      <c r="N347" s="14"/>
      <c r="O347" s="13"/>
      <c r="P347" s="14">
        <f>IF(M349="",-1,(-($N$6-(O347/N347))/$N$6))</f>
        <v>-1</v>
      </c>
      <c r="Q347" s="13">
        <f>IF(M349="",0,(SUMIF($I$12:$I$788,M349,$K$12:$K$788)))</f>
        <v>0</v>
      </c>
      <c r="R347" s="14">
        <f>IF(M349="",-1,(-($O$6-(Q347/N347))/$O$6))</f>
        <v>-1</v>
      </c>
      <c r="S347" s="8"/>
      <c r="V347" s="255"/>
    </row>
    <row r="348" spans="1:22" ht="16.5" customHeight="1" thickBot="1" x14ac:dyDescent="0.3">
      <c r="A348" s="328"/>
      <c r="B348" s="77">
        <f t="shared" si="27"/>
        <v>330</v>
      </c>
      <c r="C348" s="129" t="s">
        <v>656</v>
      </c>
      <c r="D348" s="138" t="s">
        <v>621</v>
      </c>
      <c r="E348" s="129" t="s">
        <v>654</v>
      </c>
      <c r="F348" s="129" t="s">
        <v>657</v>
      </c>
      <c r="G348" s="129"/>
      <c r="H348" s="129" t="s">
        <v>657</v>
      </c>
      <c r="I348" s="138" t="s">
        <v>633</v>
      </c>
      <c r="J348" s="131">
        <v>2933</v>
      </c>
      <c r="K348" s="144">
        <v>3169</v>
      </c>
      <c r="L348" s="68"/>
      <c r="M348" s="13"/>
      <c r="N348" s="14"/>
      <c r="O348" s="13"/>
      <c r="P348" s="14">
        <f t="shared" ref="P348:P377" si="30">IF(M350="",-1,(-($N$6-(O348/N348))/$N$6))</f>
        <v>-1</v>
      </c>
      <c r="Q348" s="13">
        <f>IF(M350="",0,(SUMIF($I$12:$I$788,M350,$K$12:$K$788)))</f>
        <v>0</v>
      </c>
      <c r="R348" s="14">
        <f t="shared" ref="R348:R378" si="31">IF(M350="",-1,(-($O$6-(Q348/N348))/$O$6))</f>
        <v>-1</v>
      </c>
      <c r="S348" s="8"/>
      <c r="V348" s="255"/>
    </row>
    <row r="349" spans="1:22" ht="16.5" customHeight="1" thickBot="1" x14ac:dyDescent="0.3">
      <c r="A349" s="328"/>
      <c r="B349" s="77">
        <f t="shared" si="27"/>
        <v>331</v>
      </c>
      <c r="C349" s="129" t="s">
        <v>138</v>
      </c>
      <c r="D349" s="138" t="s">
        <v>621</v>
      </c>
      <c r="E349" s="129" t="s">
        <v>642</v>
      </c>
      <c r="F349" s="129" t="s">
        <v>662</v>
      </c>
      <c r="G349" s="129"/>
      <c r="H349" s="129" t="s">
        <v>662</v>
      </c>
      <c r="I349" s="138" t="s">
        <v>642</v>
      </c>
      <c r="J349" s="131">
        <v>3222</v>
      </c>
      <c r="K349" s="144">
        <v>3492</v>
      </c>
      <c r="L349" s="68"/>
      <c r="M349" s="13"/>
      <c r="N349" s="14"/>
      <c r="O349" s="13"/>
      <c r="P349" s="14">
        <f t="shared" si="30"/>
        <v>-1</v>
      </c>
      <c r="Q349" s="13">
        <f>IF(M351="",0,(SUMIF($I$12:$I$788,M351,$K$12:$K$788)))</f>
        <v>0</v>
      </c>
      <c r="R349" s="14">
        <f t="shared" si="31"/>
        <v>-1</v>
      </c>
      <c r="S349" s="8"/>
      <c r="V349" s="255"/>
    </row>
    <row r="350" spans="1:22" ht="16.5" customHeight="1" thickBot="1" x14ac:dyDescent="0.3">
      <c r="A350" s="328"/>
      <c r="B350" s="77">
        <f t="shared" si="27"/>
        <v>332</v>
      </c>
      <c r="C350" s="129" t="s">
        <v>139</v>
      </c>
      <c r="D350" s="138" t="s">
        <v>621</v>
      </c>
      <c r="E350" s="129" t="s">
        <v>660</v>
      </c>
      <c r="F350" s="129" t="s">
        <v>671</v>
      </c>
      <c r="G350" s="129"/>
      <c r="H350" s="129" t="s">
        <v>672</v>
      </c>
      <c r="I350" s="138" t="s">
        <v>660</v>
      </c>
      <c r="J350" s="131">
        <v>2825</v>
      </c>
      <c r="K350" s="144">
        <v>3064</v>
      </c>
      <c r="L350" s="68"/>
      <c r="M350" s="13"/>
      <c r="N350" s="14"/>
      <c r="O350" s="13"/>
      <c r="P350" s="14">
        <f t="shared" si="30"/>
        <v>-1</v>
      </c>
      <c r="Q350" s="13">
        <f>IF(M352="",0,(SUMIF($I$12:$I$788,M352,$K$12:$K$788)))</f>
        <v>0</v>
      </c>
      <c r="R350" s="14">
        <f t="shared" si="31"/>
        <v>-1</v>
      </c>
      <c r="S350" s="8"/>
      <c r="V350" s="255"/>
    </row>
    <row r="351" spans="1:22" ht="16.5" customHeight="1" thickBot="1" x14ac:dyDescent="0.3">
      <c r="A351" s="328"/>
      <c r="B351" s="77">
        <f t="shared" si="27"/>
        <v>333</v>
      </c>
      <c r="C351" s="129" t="s">
        <v>140</v>
      </c>
      <c r="D351" s="138" t="s">
        <v>621</v>
      </c>
      <c r="E351" s="129" t="s">
        <v>654</v>
      </c>
      <c r="F351" s="129" t="s">
        <v>673</v>
      </c>
      <c r="G351" s="129"/>
      <c r="H351" s="129" t="s">
        <v>673</v>
      </c>
      <c r="I351" s="138" t="s">
        <v>633</v>
      </c>
      <c r="J351" s="131">
        <v>3438</v>
      </c>
      <c r="K351" s="144">
        <v>3742</v>
      </c>
      <c r="L351" s="68"/>
      <c r="M351" s="13"/>
      <c r="N351" s="14"/>
      <c r="O351" s="13"/>
      <c r="P351" s="14">
        <f t="shared" si="30"/>
        <v>-1</v>
      </c>
      <c r="Q351" s="13">
        <f>IF(M353="",0,(SUMIF($I$12:$I$788,M353,$K$12:$K$788)))</f>
        <v>0</v>
      </c>
      <c r="R351" s="14">
        <f t="shared" si="31"/>
        <v>-1</v>
      </c>
      <c r="S351" s="8"/>
      <c r="V351" s="255"/>
    </row>
    <row r="352" spans="1:22" ht="16.5" customHeight="1" thickBot="1" x14ac:dyDescent="0.3">
      <c r="A352" s="328"/>
      <c r="B352" s="77">
        <f t="shared" si="27"/>
        <v>334</v>
      </c>
      <c r="C352" s="129" t="s">
        <v>141</v>
      </c>
      <c r="D352" s="138" t="s">
        <v>621</v>
      </c>
      <c r="E352" s="129" t="s">
        <v>674</v>
      </c>
      <c r="F352" s="129"/>
      <c r="G352" s="129"/>
      <c r="H352" s="129" t="s">
        <v>675</v>
      </c>
      <c r="I352" s="138" t="s">
        <v>642</v>
      </c>
      <c r="J352" s="131">
        <v>3252</v>
      </c>
      <c r="K352" s="144">
        <v>3500</v>
      </c>
      <c r="L352" s="68"/>
      <c r="M352" s="13"/>
      <c r="N352" s="14"/>
      <c r="O352" s="13"/>
      <c r="P352" s="14">
        <f t="shared" si="30"/>
        <v>-1</v>
      </c>
      <c r="Q352" s="13">
        <f>IF(M354="",0,(SUMIF($I$12:$I$788,M354,$K$12:$K$788)))</f>
        <v>0</v>
      </c>
      <c r="R352" s="14">
        <f t="shared" si="31"/>
        <v>-1</v>
      </c>
      <c r="S352" s="8"/>
      <c r="V352" s="255"/>
    </row>
    <row r="353" spans="1:22" ht="16.5" customHeight="1" thickBot="1" x14ac:dyDescent="0.3">
      <c r="A353" s="328"/>
      <c r="B353" s="77">
        <f t="shared" si="27"/>
        <v>335</v>
      </c>
      <c r="C353" s="129" t="s">
        <v>142</v>
      </c>
      <c r="D353" s="325" t="s">
        <v>621</v>
      </c>
      <c r="E353" s="129" t="s">
        <v>676</v>
      </c>
      <c r="F353" s="129"/>
      <c r="G353" s="129"/>
      <c r="H353" s="129" t="s">
        <v>676</v>
      </c>
      <c r="I353" s="325" t="s">
        <v>660</v>
      </c>
      <c r="J353" s="131">
        <v>1590</v>
      </c>
      <c r="K353" s="144">
        <v>1703</v>
      </c>
      <c r="L353" s="68"/>
      <c r="M353" s="13"/>
      <c r="N353" s="14"/>
      <c r="O353" s="13"/>
      <c r="P353" s="14">
        <f t="shared" si="30"/>
        <v>-1</v>
      </c>
      <c r="Q353" s="13">
        <f>IF(M355="",0,(SUMIF($I$12:$I$788,M355,$K$12:$K$788)))</f>
        <v>0</v>
      </c>
      <c r="R353" s="14">
        <f t="shared" si="31"/>
        <v>-1</v>
      </c>
      <c r="S353" s="8"/>
      <c r="V353" s="255"/>
    </row>
    <row r="354" spans="1:22" ht="16.5" customHeight="1" thickBot="1" x14ac:dyDescent="0.3">
      <c r="A354" s="328"/>
      <c r="B354" s="77">
        <f t="shared" si="27"/>
        <v>336</v>
      </c>
      <c r="C354" s="129" t="s">
        <v>663</v>
      </c>
      <c r="D354" s="138" t="s">
        <v>621</v>
      </c>
      <c r="E354" s="129" t="s">
        <v>660</v>
      </c>
      <c r="F354" s="129" t="s">
        <v>664</v>
      </c>
      <c r="G354" s="129"/>
      <c r="H354" s="129" t="s">
        <v>665</v>
      </c>
      <c r="I354" s="138" t="s">
        <v>660</v>
      </c>
      <c r="J354" s="131">
        <v>3722</v>
      </c>
      <c r="K354" s="144">
        <v>4009</v>
      </c>
      <c r="L354" s="68"/>
      <c r="M354" s="13"/>
      <c r="N354" s="14"/>
      <c r="O354" s="13"/>
      <c r="P354" s="14">
        <f t="shared" si="30"/>
        <v>-1</v>
      </c>
      <c r="Q354" s="13">
        <f>IF(M356="",0,(SUMIF($I$12:$I$788,M356,$K$12:$K$788)))</f>
        <v>0</v>
      </c>
      <c r="R354" s="14">
        <f t="shared" si="31"/>
        <v>-1</v>
      </c>
      <c r="S354" s="8"/>
      <c r="V354" s="255"/>
    </row>
    <row r="355" spans="1:22" ht="16.5" customHeight="1" thickBot="1" x14ac:dyDescent="0.3">
      <c r="A355" s="328"/>
      <c r="B355" s="77">
        <f t="shared" si="27"/>
        <v>337</v>
      </c>
      <c r="C355" s="129" t="s">
        <v>666</v>
      </c>
      <c r="D355" s="138" t="s">
        <v>621</v>
      </c>
      <c r="E355" s="129" t="s">
        <v>667</v>
      </c>
      <c r="F355" s="129" t="s">
        <v>668</v>
      </c>
      <c r="G355" s="129"/>
      <c r="H355" s="129" t="s">
        <v>665</v>
      </c>
      <c r="I355" s="138" t="s">
        <v>660</v>
      </c>
      <c r="J355" s="131">
        <v>538</v>
      </c>
      <c r="K355" s="144">
        <v>587</v>
      </c>
      <c r="L355" s="68"/>
      <c r="M355" s="13"/>
      <c r="N355" s="14"/>
      <c r="O355" s="13"/>
      <c r="P355" s="14">
        <f t="shared" si="30"/>
        <v>-1</v>
      </c>
      <c r="Q355" s="13">
        <f>IF(M357="",0,(SUMIF($I$12:$I$788,M357,$K$12:$K$788)))</f>
        <v>0</v>
      </c>
      <c r="R355" s="14">
        <f t="shared" si="31"/>
        <v>-1</v>
      </c>
      <c r="S355" s="8"/>
      <c r="V355" s="255"/>
    </row>
    <row r="356" spans="1:22" ht="16.5" customHeight="1" thickBot="1" x14ac:dyDescent="0.3">
      <c r="A356" s="328"/>
      <c r="B356" s="77">
        <f t="shared" si="27"/>
        <v>338</v>
      </c>
      <c r="C356" s="129" t="s">
        <v>669</v>
      </c>
      <c r="D356" s="138" t="s">
        <v>621</v>
      </c>
      <c r="E356" s="129" t="s">
        <v>667</v>
      </c>
      <c r="F356" s="129" t="s">
        <v>670</v>
      </c>
      <c r="G356" s="129"/>
      <c r="H356" s="129" t="s">
        <v>665</v>
      </c>
      <c r="I356" s="138" t="s">
        <v>660</v>
      </c>
      <c r="J356" s="131">
        <v>96</v>
      </c>
      <c r="K356" s="144">
        <v>115</v>
      </c>
      <c r="L356" s="68"/>
      <c r="M356" s="13"/>
      <c r="N356" s="14"/>
      <c r="O356" s="13"/>
      <c r="P356" s="14">
        <f t="shared" si="30"/>
        <v>-1</v>
      </c>
      <c r="Q356" s="13">
        <f>IF(M358="",0,(SUMIF($I$12:$I$788,M358,$K$12:$K$788)))</f>
        <v>0</v>
      </c>
      <c r="R356" s="14">
        <f t="shared" si="31"/>
        <v>-1</v>
      </c>
      <c r="S356" s="8"/>
      <c r="V356" s="255"/>
    </row>
    <row r="357" spans="1:22" ht="16.5" customHeight="1" thickBot="1" x14ac:dyDescent="0.3">
      <c r="A357" s="328"/>
      <c r="B357" s="77">
        <f t="shared" si="27"/>
        <v>339</v>
      </c>
      <c r="C357" s="129" t="s">
        <v>644</v>
      </c>
      <c r="D357" s="138" t="s">
        <v>621</v>
      </c>
      <c r="E357" s="129" t="s">
        <v>645</v>
      </c>
      <c r="F357" s="129"/>
      <c r="G357" s="129"/>
      <c r="H357" s="129" t="s">
        <v>645</v>
      </c>
      <c r="I357" s="138" t="s">
        <v>646</v>
      </c>
      <c r="J357" s="131">
        <v>1827</v>
      </c>
      <c r="K357" s="144">
        <v>1975</v>
      </c>
      <c r="L357" s="68"/>
      <c r="M357" s="13"/>
      <c r="N357" s="14"/>
      <c r="O357" s="13"/>
      <c r="P357" s="14">
        <f t="shared" si="30"/>
        <v>-1</v>
      </c>
      <c r="Q357" s="13">
        <f>IF(M359="",0,(SUMIF($I$12:$I$788,M359,$K$12:$K$788)))</f>
        <v>0</v>
      </c>
      <c r="R357" s="14">
        <f t="shared" si="31"/>
        <v>-1</v>
      </c>
      <c r="S357" s="8"/>
      <c r="V357" s="255"/>
    </row>
    <row r="358" spans="1:22" ht="16.5" customHeight="1" thickBot="1" x14ac:dyDescent="0.3">
      <c r="A358" s="328"/>
      <c r="B358" s="77">
        <f t="shared" si="27"/>
        <v>340</v>
      </c>
      <c r="C358" s="145" t="s">
        <v>647</v>
      </c>
      <c r="D358" s="146" t="s">
        <v>621</v>
      </c>
      <c r="E358" s="145" t="s">
        <v>645</v>
      </c>
      <c r="F358" s="145"/>
      <c r="G358" s="145"/>
      <c r="H358" s="145" t="s">
        <v>645</v>
      </c>
      <c r="I358" s="146" t="s">
        <v>646</v>
      </c>
      <c r="J358" s="136">
        <v>1051</v>
      </c>
      <c r="K358" s="147">
        <v>1134</v>
      </c>
      <c r="L358" s="68"/>
      <c r="M358" s="13"/>
      <c r="N358" s="14"/>
      <c r="O358" s="13"/>
      <c r="P358" s="14">
        <f t="shared" si="30"/>
        <v>-1</v>
      </c>
      <c r="Q358" s="13">
        <f>IF(M360="",0,(SUMIF($I$12:$I$788,M360,$K$12:$K$788)))</f>
        <v>0</v>
      </c>
      <c r="R358" s="14">
        <f t="shared" si="31"/>
        <v>-1</v>
      </c>
      <c r="S358" s="8"/>
      <c r="V358" s="255"/>
    </row>
    <row r="359" spans="1:22" ht="16.5" customHeight="1" thickBot="1" x14ac:dyDescent="0.3">
      <c r="A359" s="296" t="s">
        <v>860</v>
      </c>
      <c r="B359" s="77">
        <f t="shared" si="27"/>
        <v>341</v>
      </c>
      <c r="C359" s="83" t="s">
        <v>678</v>
      </c>
      <c r="D359" s="148" t="s">
        <v>679</v>
      </c>
      <c r="E359" s="149" t="s">
        <v>679</v>
      </c>
      <c r="F359" s="149"/>
      <c r="G359" s="84"/>
      <c r="H359" s="149" t="s">
        <v>680</v>
      </c>
      <c r="I359" s="149" t="s">
        <v>681</v>
      </c>
      <c r="J359" s="149">
        <v>909</v>
      </c>
      <c r="K359" s="130">
        <v>936</v>
      </c>
      <c r="L359" s="68"/>
      <c r="M359" s="13"/>
      <c r="N359" s="14"/>
      <c r="O359" s="13"/>
      <c r="P359" s="14">
        <f t="shared" si="30"/>
        <v>-1</v>
      </c>
      <c r="Q359" s="13">
        <f>IF(M361="",0,(SUMIF($I$12:$I$788,M361,$K$12:$K$788)))</f>
        <v>0</v>
      </c>
      <c r="R359" s="14">
        <f t="shared" si="31"/>
        <v>-1</v>
      </c>
      <c r="S359" s="8"/>
      <c r="V359" s="255"/>
    </row>
    <row r="360" spans="1:22" ht="16.5" customHeight="1" thickBot="1" x14ac:dyDescent="0.3">
      <c r="A360" s="296"/>
      <c r="B360" s="77">
        <f t="shared" si="27"/>
        <v>342</v>
      </c>
      <c r="C360" s="83" t="s">
        <v>682</v>
      </c>
      <c r="D360" s="148" t="s">
        <v>683</v>
      </c>
      <c r="E360" s="149" t="s">
        <v>684</v>
      </c>
      <c r="F360" s="149" t="s">
        <v>685</v>
      </c>
      <c r="G360" s="84"/>
      <c r="H360" s="149" t="s">
        <v>680</v>
      </c>
      <c r="I360" s="149" t="s">
        <v>686</v>
      </c>
      <c r="J360" s="149">
        <v>378</v>
      </c>
      <c r="K360" s="130">
        <v>390</v>
      </c>
      <c r="L360" s="68"/>
      <c r="M360" s="13"/>
      <c r="N360" s="14"/>
      <c r="O360" s="13"/>
      <c r="P360" s="14">
        <f t="shared" si="30"/>
        <v>-1</v>
      </c>
      <c r="Q360" s="13">
        <f>IF(M362="",0,(SUMIF($I$12:$I$788,M362,$K$12:$K$788)))</f>
        <v>0</v>
      </c>
      <c r="R360" s="14">
        <f t="shared" si="31"/>
        <v>-1</v>
      </c>
      <c r="S360" s="8"/>
      <c r="V360" s="255"/>
    </row>
    <row r="361" spans="1:22" ht="16.5" customHeight="1" thickBot="1" x14ac:dyDescent="0.3">
      <c r="A361" s="296"/>
      <c r="B361" s="77">
        <f t="shared" si="27"/>
        <v>343</v>
      </c>
      <c r="C361" s="83" t="s">
        <v>687</v>
      </c>
      <c r="D361" s="148" t="s">
        <v>688</v>
      </c>
      <c r="E361" s="149" t="s">
        <v>684</v>
      </c>
      <c r="F361" s="149" t="s">
        <v>689</v>
      </c>
      <c r="G361" s="84"/>
      <c r="H361" s="149" t="s">
        <v>680</v>
      </c>
      <c r="I361" s="149" t="s">
        <v>686</v>
      </c>
      <c r="J361" s="149">
        <v>83</v>
      </c>
      <c r="K361" s="130">
        <v>89</v>
      </c>
      <c r="L361" s="68"/>
      <c r="M361" s="13"/>
      <c r="N361" s="14"/>
      <c r="O361" s="13"/>
      <c r="P361" s="14">
        <f t="shared" si="30"/>
        <v>-1</v>
      </c>
      <c r="Q361" s="13">
        <f>IF(M363="",0,(SUMIF($I$12:$I$788,M363,$K$12:$K$788)))</f>
        <v>0</v>
      </c>
      <c r="R361" s="14">
        <f t="shared" si="31"/>
        <v>-1</v>
      </c>
      <c r="S361" s="8"/>
      <c r="V361" s="255"/>
    </row>
    <row r="362" spans="1:22" ht="15.6" customHeight="1" thickBot="1" x14ac:dyDescent="0.3">
      <c r="A362" s="296"/>
      <c r="B362" s="77">
        <f t="shared" si="27"/>
        <v>344</v>
      </c>
      <c r="C362" s="83" t="s">
        <v>690</v>
      </c>
      <c r="D362" s="148" t="s">
        <v>691</v>
      </c>
      <c r="E362" s="149" t="s">
        <v>692</v>
      </c>
      <c r="F362" s="149" t="s">
        <v>693</v>
      </c>
      <c r="G362" s="84"/>
      <c r="H362" s="149" t="s">
        <v>680</v>
      </c>
      <c r="I362" s="149" t="s">
        <v>686</v>
      </c>
      <c r="J362" s="149">
        <v>213</v>
      </c>
      <c r="K362" s="130">
        <v>231</v>
      </c>
      <c r="L362" s="68"/>
      <c r="M362" s="13"/>
      <c r="N362" s="14"/>
      <c r="O362" s="13"/>
      <c r="P362" s="14">
        <f t="shared" si="30"/>
        <v>-1</v>
      </c>
      <c r="Q362" s="13">
        <f>IF(M364="",0,(SUMIF($I$12:$I$788,M364,$K$12:$K$788)))</f>
        <v>0</v>
      </c>
      <c r="R362" s="14">
        <f t="shared" si="31"/>
        <v>-1</v>
      </c>
      <c r="S362" s="8"/>
      <c r="V362" s="255"/>
    </row>
    <row r="363" spans="1:22" ht="16.5" thickBot="1" x14ac:dyDescent="0.3">
      <c r="A363" s="296"/>
      <c r="B363" s="77">
        <f t="shared" si="27"/>
        <v>345</v>
      </c>
      <c r="C363" s="83" t="s">
        <v>694</v>
      </c>
      <c r="D363" s="148" t="s">
        <v>695</v>
      </c>
      <c r="E363" s="149" t="s">
        <v>695</v>
      </c>
      <c r="F363" s="149"/>
      <c r="G363" s="84"/>
      <c r="H363" s="149" t="s">
        <v>696</v>
      </c>
      <c r="I363" s="149" t="s">
        <v>681</v>
      </c>
      <c r="J363" s="149">
        <v>2640</v>
      </c>
      <c r="K363" s="130">
        <v>2759</v>
      </c>
      <c r="L363" s="68"/>
      <c r="M363" s="13"/>
      <c r="N363" s="14"/>
      <c r="O363" s="13"/>
      <c r="P363" s="14">
        <f t="shared" si="30"/>
        <v>-1</v>
      </c>
      <c r="Q363" s="13">
        <f>IF(M365="",0,(SUMIF($I$12:$I$788,M365,$K$12:$K$788)))</f>
        <v>0</v>
      </c>
      <c r="R363" s="14">
        <f t="shared" si="31"/>
        <v>-1</v>
      </c>
      <c r="S363" s="8"/>
      <c r="V363" s="255"/>
    </row>
    <row r="364" spans="1:22" ht="16.5" thickBot="1" x14ac:dyDescent="0.3">
      <c r="A364" s="296"/>
      <c r="B364" s="77">
        <f t="shared" si="27"/>
        <v>346</v>
      </c>
      <c r="C364" s="83" t="s">
        <v>697</v>
      </c>
      <c r="D364" s="148" t="s">
        <v>698</v>
      </c>
      <c r="E364" s="149" t="s">
        <v>698</v>
      </c>
      <c r="F364" s="149"/>
      <c r="G364" s="84"/>
      <c r="H364" s="149" t="s">
        <v>696</v>
      </c>
      <c r="I364" s="149" t="s">
        <v>681</v>
      </c>
      <c r="J364" s="149">
        <v>789</v>
      </c>
      <c r="K364" s="130">
        <v>843</v>
      </c>
      <c r="L364" s="68"/>
      <c r="M364" s="13"/>
      <c r="N364" s="14"/>
      <c r="O364" s="13"/>
      <c r="P364" s="14">
        <f t="shared" si="30"/>
        <v>-1</v>
      </c>
      <c r="Q364" s="13">
        <f>IF(M366="",0,(SUMIF($I$12:$I$788,M366,$K$12:$K$788)))</f>
        <v>0</v>
      </c>
      <c r="R364" s="14">
        <f t="shared" si="31"/>
        <v>-1</v>
      </c>
      <c r="S364" s="8"/>
      <c r="V364" s="255"/>
    </row>
    <row r="365" spans="1:22" ht="16.5" thickBot="1" x14ac:dyDescent="0.3">
      <c r="A365" s="296"/>
      <c r="B365" s="77">
        <f t="shared" si="27"/>
        <v>347</v>
      </c>
      <c r="C365" s="83" t="s">
        <v>699</v>
      </c>
      <c r="D365" s="148" t="s">
        <v>700</v>
      </c>
      <c r="E365" s="149" t="s">
        <v>700</v>
      </c>
      <c r="F365" s="149"/>
      <c r="G365" s="84"/>
      <c r="H365" s="149" t="s">
        <v>696</v>
      </c>
      <c r="I365" s="149" t="s">
        <v>681</v>
      </c>
      <c r="J365" s="149">
        <v>249</v>
      </c>
      <c r="K365" s="130">
        <v>262</v>
      </c>
      <c r="L365" s="68"/>
      <c r="M365" s="13"/>
      <c r="N365" s="14"/>
      <c r="O365" s="13"/>
      <c r="P365" s="14">
        <f t="shared" si="30"/>
        <v>-1</v>
      </c>
      <c r="Q365" s="13">
        <f>IF(M367="",0,(SUMIF($I$12:$I$788,M367,$K$12:$K$788)))</f>
        <v>0</v>
      </c>
      <c r="R365" s="14">
        <f t="shared" si="31"/>
        <v>-1</v>
      </c>
      <c r="S365" s="8"/>
      <c r="V365" s="255"/>
    </row>
    <row r="366" spans="1:22" ht="16.5" thickBot="1" x14ac:dyDescent="0.3">
      <c r="A366" s="296"/>
      <c r="B366" s="77">
        <f t="shared" si="27"/>
        <v>348</v>
      </c>
      <c r="C366" s="83" t="s">
        <v>117</v>
      </c>
      <c r="D366" s="148" t="s">
        <v>701</v>
      </c>
      <c r="E366" s="149" t="s">
        <v>702</v>
      </c>
      <c r="F366" s="149" t="s">
        <v>703</v>
      </c>
      <c r="G366" s="84"/>
      <c r="H366" s="149" t="s">
        <v>704</v>
      </c>
      <c r="I366" s="149" t="s">
        <v>681</v>
      </c>
      <c r="J366" s="149">
        <v>229</v>
      </c>
      <c r="K366" s="130">
        <v>243</v>
      </c>
      <c r="L366" s="68"/>
      <c r="M366" s="13"/>
      <c r="N366" s="14"/>
      <c r="O366" s="13"/>
      <c r="P366" s="14">
        <f t="shared" si="30"/>
        <v>-1</v>
      </c>
      <c r="Q366" s="13">
        <f>IF(M368="",0,(SUMIF($I$12:$I$788,M368,$K$12:$K$788)))</f>
        <v>0</v>
      </c>
      <c r="R366" s="14">
        <f t="shared" si="31"/>
        <v>-1</v>
      </c>
      <c r="S366" s="8"/>
      <c r="V366" s="255"/>
    </row>
    <row r="367" spans="1:22" ht="16.5" thickBot="1" x14ac:dyDescent="0.3">
      <c r="A367" s="296"/>
      <c r="B367" s="77">
        <f t="shared" si="27"/>
        <v>349</v>
      </c>
      <c r="C367" s="83" t="s">
        <v>705</v>
      </c>
      <c r="D367" s="148" t="s">
        <v>702</v>
      </c>
      <c r="E367" s="149" t="s">
        <v>702</v>
      </c>
      <c r="F367" s="149" t="s">
        <v>706</v>
      </c>
      <c r="G367" s="84"/>
      <c r="H367" s="149" t="s">
        <v>704</v>
      </c>
      <c r="I367" s="149" t="s">
        <v>681</v>
      </c>
      <c r="J367" s="149">
        <v>1171</v>
      </c>
      <c r="K367" s="130">
        <v>1300</v>
      </c>
      <c r="L367" s="68"/>
      <c r="M367" s="13"/>
      <c r="N367" s="14"/>
      <c r="O367" s="13"/>
      <c r="P367" s="14">
        <f t="shared" si="30"/>
        <v>-1</v>
      </c>
      <c r="Q367" s="13">
        <f>IF(M369="",0,(SUMIF($I$12:$I$788,M369,$K$12:$K$788)))</f>
        <v>0</v>
      </c>
      <c r="R367" s="14">
        <f t="shared" si="31"/>
        <v>-1</v>
      </c>
      <c r="S367" s="8"/>
      <c r="V367" s="255"/>
    </row>
    <row r="368" spans="1:22" ht="16.5" thickBot="1" x14ac:dyDescent="0.3">
      <c r="A368" s="296"/>
      <c r="B368" s="77">
        <f t="shared" si="27"/>
        <v>350</v>
      </c>
      <c r="C368" s="83" t="s">
        <v>118</v>
      </c>
      <c r="D368" s="148" t="s">
        <v>707</v>
      </c>
      <c r="E368" s="149" t="s">
        <v>707</v>
      </c>
      <c r="F368" s="149"/>
      <c r="G368" s="84"/>
      <c r="H368" s="149" t="s">
        <v>708</v>
      </c>
      <c r="I368" s="149" t="s">
        <v>681</v>
      </c>
      <c r="J368" s="149">
        <v>2177</v>
      </c>
      <c r="K368" s="130">
        <v>2350</v>
      </c>
      <c r="L368" s="68"/>
      <c r="M368" s="13"/>
      <c r="N368" s="14"/>
      <c r="O368" s="13"/>
      <c r="P368" s="14">
        <f t="shared" si="30"/>
        <v>-1</v>
      </c>
      <c r="Q368" s="13">
        <f>IF(M370="",0,(SUMIF($I$12:$I$788,M370,$K$12:$K$788)))</f>
        <v>0</v>
      </c>
      <c r="R368" s="14">
        <f t="shared" si="31"/>
        <v>-1</v>
      </c>
      <c r="S368" s="8"/>
      <c r="V368" s="255"/>
    </row>
    <row r="369" spans="1:22" ht="16.5" thickBot="1" x14ac:dyDescent="0.3">
      <c r="A369" s="296"/>
      <c r="B369" s="77">
        <f t="shared" si="27"/>
        <v>351</v>
      </c>
      <c r="C369" s="83" t="s">
        <v>709</v>
      </c>
      <c r="D369" s="148" t="s">
        <v>710</v>
      </c>
      <c r="E369" s="149" t="s">
        <v>710</v>
      </c>
      <c r="F369" s="149"/>
      <c r="G369" s="84"/>
      <c r="H369" s="149" t="s">
        <v>708</v>
      </c>
      <c r="I369" s="149" t="s">
        <v>681</v>
      </c>
      <c r="J369" s="149">
        <v>912</v>
      </c>
      <c r="K369" s="130">
        <v>931</v>
      </c>
      <c r="L369" s="68"/>
      <c r="M369" s="13"/>
      <c r="N369" s="14"/>
      <c r="O369" s="13"/>
      <c r="P369" s="14">
        <f t="shared" si="30"/>
        <v>-1</v>
      </c>
      <c r="Q369" s="13">
        <f>IF(M371="",0,(SUMIF($I$12:$I$788,M371,$K$12:$K$788)))</f>
        <v>0</v>
      </c>
      <c r="R369" s="14">
        <f t="shared" si="31"/>
        <v>-1</v>
      </c>
      <c r="S369" s="8"/>
      <c r="V369" s="255"/>
    </row>
    <row r="370" spans="1:22" ht="16.5" thickBot="1" x14ac:dyDescent="0.3">
      <c r="A370" s="296"/>
      <c r="B370" s="77">
        <f t="shared" si="27"/>
        <v>352</v>
      </c>
      <c r="C370" s="83" t="s">
        <v>711</v>
      </c>
      <c r="D370" s="148" t="s">
        <v>712</v>
      </c>
      <c r="E370" s="149" t="s">
        <v>684</v>
      </c>
      <c r="F370" s="149" t="s">
        <v>713</v>
      </c>
      <c r="G370" s="84"/>
      <c r="H370" s="149" t="s">
        <v>714</v>
      </c>
      <c r="I370" s="149" t="s">
        <v>686</v>
      </c>
      <c r="J370" s="149">
        <v>2814</v>
      </c>
      <c r="K370" s="130">
        <v>2985</v>
      </c>
      <c r="L370" s="68"/>
      <c r="M370" s="13"/>
      <c r="N370" s="81"/>
      <c r="O370" s="13"/>
      <c r="P370" s="14">
        <f t="shared" si="30"/>
        <v>-1</v>
      </c>
      <c r="Q370" s="13">
        <f>IF(M372="",0,(SUMIF($I$12:$I$788,M372,$K$12:$K$788)))</f>
        <v>0</v>
      </c>
      <c r="R370" s="14">
        <f t="shared" si="31"/>
        <v>-1</v>
      </c>
      <c r="S370" s="8"/>
      <c r="V370" s="255"/>
    </row>
    <row r="371" spans="1:22" ht="16.5" thickBot="1" x14ac:dyDescent="0.3">
      <c r="A371" s="296"/>
      <c r="B371" s="77">
        <f t="shared" si="27"/>
        <v>353</v>
      </c>
      <c r="C371" s="83" t="s">
        <v>715</v>
      </c>
      <c r="D371" s="148" t="s">
        <v>716</v>
      </c>
      <c r="E371" s="149" t="s">
        <v>684</v>
      </c>
      <c r="F371" s="149" t="s">
        <v>713</v>
      </c>
      <c r="G371" s="84"/>
      <c r="H371" s="149" t="s">
        <v>714</v>
      </c>
      <c r="I371" s="148" t="s">
        <v>686</v>
      </c>
      <c r="J371" s="149">
        <v>2374</v>
      </c>
      <c r="K371" s="130">
        <v>2527</v>
      </c>
      <c r="L371" s="68"/>
      <c r="M371" s="13"/>
      <c r="N371" s="81"/>
      <c r="O371" s="13"/>
      <c r="P371" s="14">
        <f t="shared" si="30"/>
        <v>-1</v>
      </c>
      <c r="Q371" s="13">
        <f>IF(M373="",0,(SUMIF($I$12:$I$788,M373,$K$12:$K$788)))</f>
        <v>0</v>
      </c>
      <c r="R371" s="14">
        <f t="shared" si="31"/>
        <v>-1</v>
      </c>
      <c r="S371" s="8"/>
      <c r="V371" s="255"/>
    </row>
    <row r="372" spans="1:22" ht="16.5" thickBot="1" x14ac:dyDescent="0.3">
      <c r="A372" s="296"/>
      <c r="B372" s="77">
        <f t="shared" si="27"/>
        <v>354</v>
      </c>
      <c r="C372" s="83" t="s">
        <v>119</v>
      </c>
      <c r="D372" s="148" t="s">
        <v>717</v>
      </c>
      <c r="E372" s="149" t="s">
        <v>684</v>
      </c>
      <c r="F372" s="149" t="s">
        <v>718</v>
      </c>
      <c r="G372" s="84"/>
      <c r="H372" s="149" t="s">
        <v>717</v>
      </c>
      <c r="I372" s="149" t="s">
        <v>686</v>
      </c>
      <c r="J372" s="149">
        <v>3960</v>
      </c>
      <c r="K372" s="130">
        <v>3804</v>
      </c>
      <c r="L372" s="68"/>
      <c r="M372" s="13"/>
      <c r="N372" s="81"/>
      <c r="O372" s="13"/>
      <c r="P372" s="14">
        <f t="shared" si="30"/>
        <v>-1</v>
      </c>
      <c r="Q372" s="13">
        <f>IF(M374="",0,(SUMIF($I$12:$I$788,M374,$K$12:$K$788)))</f>
        <v>0</v>
      </c>
      <c r="R372" s="14">
        <f t="shared" si="31"/>
        <v>-1</v>
      </c>
      <c r="S372" s="8"/>
      <c r="V372" s="255"/>
    </row>
    <row r="373" spans="1:22" ht="16.5" thickBot="1" x14ac:dyDescent="0.3">
      <c r="A373" s="296"/>
      <c r="B373" s="77">
        <f t="shared" si="27"/>
        <v>355</v>
      </c>
      <c r="C373" s="83" t="s">
        <v>719</v>
      </c>
      <c r="D373" s="148" t="s">
        <v>720</v>
      </c>
      <c r="E373" s="149" t="s">
        <v>720</v>
      </c>
      <c r="F373" s="149"/>
      <c r="G373" s="84"/>
      <c r="H373" s="149" t="s">
        <v>721</v>
      </c>
      <c r="I373" s="149" t="s">
        <v>722</v>
      </c>
      <c r="J373" s="149">
        <v>1990</v>
      </c>
      <c r="K373" s="130">
        <v>2134</v>
      </c>
      <c r="L373" s="68"/>
      <c r="M373" s="13"/>
      <c r="N373" s="81"/>
      <c r="O373" s="13"/>
      <c r="P373" s="14">
        <f t="shared" si="30"/>
        <v>-1</v>
      </c>
      <c r="Q373" s="13">
        <f>IF(M375="",0,(SUMIF($I$12:$I$788,M375,$K$12:$K$788)))</f>
        <v>0</v>
      </c>
      <c r="R373" s="14">
        <f t="shared" si="31"/>
        <v>-1</v>
      </c>
      <c r="S373" s="8"/>
      <c r="V373" s="255"/>
    </row>
    <row r="374" spans="1:22" ht="16.5" thickBot="1" x14ac:dyDescent="0.3">
      <c r="A374" s="296"/>
      <c r="B374" s="77">
        <f t="shared" si="27"/>
        <v>356</v>
      </c>
      <c r="C374" s="83" t="s">
        <v>723</v>
      </c>
      <c r="D374" s="148" t="s">
        <v>724</v>
      </c>
      <c r="E374" s="149" t="s">
        <v>724</v>
      </c>
      <c r="F374" s="149"/>
      <c r="G374" s="84"/>
      <c r="H374" s="149" t="s">
        <v>721</v>
      </c>
      <c r="I374" s="149" t="s">
        <v>722</v>
      </c>
      <c r="J374" s="149">
        <v>214</v>
      </c>
      <c r="K374" s="130">
        <v>203</v>
      </c>
      <c r="L374" s="68"/>
      <c r="M374" s="13"/>
      <c r="N374" s="81"/>
      <c r="O374" s="13"/>
      <c r="P374" s="14">
        <f t="shared" si="30"/>
        <v>-1</v>
      </c>
      <c r="Q374" s="13">
        <f>IF(M376="",0,(SUMIF($I$12:$I$788,M376,$K$12:$K$788)))</f>
        <v>0</v>
      </c>
      <c r="R374" s="14">
        <f t="shared" si="31"/>
        <v>-1</v>
      </c>
      <c r="S374" s="8"/>
      <c r="V374" s="255"/>
    </row>
    <row r="375" spans="1:22" ht="16.5" thickBot="1" x14ac:dyDescent="0.3">
      <c r="A375" s="296"/>
      <c r="B375" s="77">
        <f t="shared" si="27"/>
        <v>357</v>
      </c>
      <c r="C375" s="83" t="s">
        <v>725</v>
      </c>
      <c r="D375" s="148" t="s">
        <v>726</v>
      </c>
      <c r="E375" s="149" t="s">
        <v>726</v>
      </c>
      <c r="F375" s="149"/>
      <c r="G375" s="84"/>
      <c r="H375" s="149" t="s">
        <v>721</v>
      </c>
      <c r="I375" s="149" t="s">
        <v>722</v>
      </c>
      <c r="J375" s="149">
        <v>523</v>
      </c>
      <c r="K375" s="130">
        <v>558</v>
      </c>
      <c r="L375" s="68"/>
      <c r="M375" s="13"/>
      <c r="N375" s="81"/>
      <c r="O375" s="13"/>
      <c r="P375" s="14">
        <f t="shared" si="30"/>
        <v>-1</v>
      </c>
      <c r="Q375" s="13">
        <f>IF(M377="",0,(SUMIF($I$12:$I$788,M377,$K$12:$K$788)))</f>
        <v>0</v>
      </c>
      <c r="R375" s="14">
        <f t="shared" si="31"/>
        <v>-1</v>
      </c>
      <c r="S375" s="8"/>
      <c r="V375" s="255"/>
    </row>
    <row r="376" spans="1:22" ht="16.5" thickBot="1" x14ac:dyDescent="0.3">
      <c r="A376" s="296"/>
      <c r="B376" s="77">
        <f t="shared" si="27"/>
        <v>358</v>
      </c>
      <c r="C376" s="83" t="s">
        <v>727</v>
      </c>
      <c r="D376" s="148" t="s">
        <v>728</v>
      </c>
      <c r="E376" s="149" t="s">
        <v>729</v>
      </c>
      <c r="F376" s="149" t="s">
        <v>730</v>
      </c>
      <c r="G376" s="84"/>
      <c r="H376" s="149" t="s">
        <v>721</v>
      </c>
      <c r="I376" s="149" t="s">
        <v>722</v>
      </c>
      <c r="J376" s="149">
        <v>361</v>
      </c>
      <c r="K376" s="130">
        <v>389</v>
      </c>
      <c r="L376" s="68"/>
      <c r="M376" s="13"/>
      <c r="N376" s="81"/>
      <c r="O376" s="13"/>
      <c r="P376" s="14">
        <f t="shared" si="30"/>
        <v>-1</v>
      </c>
      <c r="Q376" s="13">
        <f>IF(M378="",0,(SUMIF($I$12:$I$788,M378,$K$12:$K$788)))</f>
        <v>0</v>
      </c>
      <c r="R376" s="14">
        <f t="shared" si="31"/>
        <v>-1</v>
      </c>
      <c r="S376" s="8"/>
      <c r="V376" s="255"/>
    </row>
    <row r="377" spans="1:22" ht="16.5" thickBot="1" x14ac:dyDescent="0.3">
      <c r="A377" s="296"/>
      <c r="B377" s="77">
        <f t="shared" si="27"/>
        <v>359</v>
      </c>
      <c r="C377" s="83" t="s">
        <v>731</v>
      </c>
      <c r="D377" s="148" t="s">
        <v>692</v>
      </c>
      <c r="E377" s="149" t="s">
        <v>692</v>
      </c>
      <c r="F377" s="149" t="s">
        <v>732</v>
      </c>
      <c r="G377" s="84"/>
      <c r="H377" s="149" t="s">
        <v>692</v>
      </c>
      <c r="I377" s="149" t="s">
        <v>686</v>
      </c>
      <c r="J377" s="149">
        <v>1640</v>
      </c>
      <c r="K377" s="130">
        <v>1750</v>
      </c>
      <c r="L377" s="68"/>
      <c r="M377" s="13"/>
      <c r="N377" s="81"/>
      <c r="O377" s="13"/>
      <c r="P377" s="14">
        <f t="shared" si="30"/>
        <v>-1</v>
      </c>
      <c r="Q377" s="13">
        <f>IF(M379="",0,(SUMIF($I$12:$I$788,M379,$K$12:$K$788)))</f>
        <v>0</v>
      </c>
      <c r="R377" s="14">
        <f t="shared" si="31"/>
        <v>-1</v>
      </c>
      <c r="S377" s="8"/>
      <c r="V377" s="255"/>
    </row>
    <row r="378" spans="1:22" ht="16.5" thickBot="1" x14ac:dyDescent="0.3">
      <c r="A378" s="296"/>
      <c r="B378" s="77">
        <f t="shared" si="27"/>
        <v>360</v>
      </c>
      <c r="C378" s="83" t="s">
        <v>733</v>
      </c>
      <c r="D378" s="148" t="s">
        <v>734</v>
      </c>
      <c r="E378" s="149" t="s">
        <v>735</v>
      </c>
      <c r="F378" s="149" t="s">
        <v>736</v>
      </c>
      <c r="G378" s="84"/>
      <c r="H378" s="149" t="s">
        <v>737</v>
      </c>
      <c r="I378" s="149" t="s">
        <v>738</v>
      </c>
      <c r="J378" s="149">
        <v>1122</v>
      </c>
      <c r="K378" s="130">
        <v>1173</v>
      </c>
      <c r="L378" s="68"/>
      <c r="M378" s="13"/>
      <c r="N378" s="81"/>
      <c r="O378" s="13"/>
      <c r="P378" s="14">
        <f t="shared" ref="P378:P403" si="32">IF(M380="",-1,(-($N$6-(O378/N378))/$N$6))</f>
        <v>-1</v>
      </c>
      <c r="Q378" s="13">
        <f>IF(M380="",0,(SUMIF($I$12:$I$788,M380,$K$12:$K$788)))</f>
        <v>0</v>
      </c>
      <c r="R378" s="14">
        <f t="shared" si="31"/>
        <v>-1</v>
      </c>
      <c r="S378" s="8"/>
      <c r="V378" s="255"/>
    </row>
    <row r="379" spans="1:22" ht="16.5" thickBot="1" x14ac:dyDescent="0.3">
      <c r="A379" s="296"/>
      <c r="B379" s="77">
        <f t="shared" si="27"/>
        <v>361</v>
      </c>
      <c r="C379" s="83" t="s">
        <v>739</v>
      </c>
      <c r="D379" s="148" t="s">
        <v>740</v>
      </c>
      <c r="E379" s="149" t="s">
        <v>735</v>
      </c>
      <c r="F379" s="149" t="s">
        <v>736</v>
      </c>
      <c r="G379" s="84"/>
      <c r="H379" s="149" t="s">
        <v>737</v>
      </c>
      <c r="I379" s="149" t="s">
        <v>738</v>
      </c>
      <c r="J379" s="149">
        <v>2208</v>
      </c>
      <c r="K379" s="130">
        <v>2308</v>
      </c>
      <c r="L379" s="68"/>
      <c r="M379" s="13"/>
      <c r="N379" s="82"/>
      <c r="O379" s="13"/>
      <c r="P379" s="14">
        <f t="shared" si="32"/>
        <v>-1</v>
      </c>
      <c r="Q379" s="13">
        <f>IF(M381="",0,(SUMIF($I$12:$I$788,M381,$K$12:$K$788)))</f>
        <v>0</v>
      </c>
      <c r="R379" s="14">
        <f t="shared" ref="R379:R403" si="33">IF(M381="",-1,(-($O$6-(Q379/N379))/$O$6))</f>
        <v>-1</v>
      </c>
      <c r="S379" s="8"/>
      <c r="V379" s="255"/>
    </row>
    <row r="380" spans="1:22" ht="16.5" thickBot="1" x14ac:dyDescent="0.3">
      <c r="A380" s="296"/>
      <c r="B380" s="77">
        <f t="shared" si="27"/>
        <v>362</v>
      </c>
      <c r="C380" s="83" t="s">
        <v>741</v>
      </c>
      <c r="D380" s="148" t="s">
        <v>742</v>
      </c>
      <c r="E380" s="149" t="s">
        <v>735</v>
      </c>
      <c r="F380" s="149" t="s">
        <v>743</v>
      </c>
      <c r="G380" s="84"/>
      <c r="H380" s="149" t="s">
        <v>744</v>
      </c>
      <c r="I380" s="149" t="s">
        <v>745</v>
      </c>
      <c r="J380" s="149">
        <v>2342</v>
      </c>
      <c r="K380" s="130">
        <v>2382</v>
      </c>
      <c r="L380" s="68"/>
      <c r="M380" s="13"/>
      <c r="N380" s="82"/>
      <c r="O380" s="13"/>
      <c r="P380" s="14">
        <f t="shared" si="32"/>
        <v>-1</v>
      </c>
      <c r="Q380" s="13">
        <f>IF(M382="",0,(SUMIF($I$12:$I$788,M382,$K$12:$K$788)))</f>
        <v>0</v>
      </c>
      <c r="R380" s="14">
        <f t="shared" si="33"/>
        <v>-1</v>
      </c>
      <c r="S380" s="8"/>
      <c r="V380" s="255"/>
    </row>
    <row r="381" spans="1:22" ht="16.5" thickBot="1" x14ac:dyDescent="0.3">
      <c r="A381" s="296"/>
      <c r="B381" s="77">
        <f t="shared" si="27"/>
        <v>363</v>
      </c>
      <c r="C381" s="83" t="s">
        <v>746</v>
      </c>
      <c r="D381" s="148" t="s">
        <v>747</v>
      </c>
      <c r="E381" s="149" t="s">
        <v>735</v>
      </c>
      <c r="F381" s="149" t="s">
        <v>743</v>
      </c>
      <c r="G381" s="84"/>
      <c r="H381" s="149" t="s">
        <v>744</v>
      </c>
      <c r="I381" s="149" t="s">
        <v>745</v>
      </c>
      <c r="J381" s="149">
        <v>1102</v>
      </c>
      <c r="K381" s="130">
        <v>1162</v>
      </c>
      <c r="L381" s="68"/>
      <c r="M381" s="13"/>
      <c r="N381" s="82"/>
      <c r="O381" s="13"/>
      <c r="P381" s="14">
        <f t="shared" si="32"/>
        <v>-1</v>
      </c>
      <c r="Q381" s="13">
        <f>IF(M383="",0,(SUMIF($I$12:$I$788,M383,$K$12:$K$788)))</f>
        <v>0</v>
      </c>
      <c r="R381" s="14">
        <f t="shared" si="33"/>
        <v>-1</v>
      </c>
      <c r="S381" s="8"/>
      <c r="V381" s="255"/>
    </row>
    <row r="382" spans="1:22" ht="16.5" thickBot="1" x14ac:dyDescent="0.3">
      <c r="A382" s="296"/>
      <c r="B382" s="77">
        <f t="shared" si="27"/>
        <v>364</v>
      </c>
      <c r="C382" s="83" t="s">
        <v>748</v>
      </c>
      <c r="D382" s="148" t="s">
        <v>749</v>
      </c>
      <c r="E382" s="149" t="s">
        <v>749</v>
      </c>
      <c r="F382" s="149"/>
      <c r="G382" s="84"/>
      <c r="H382" s="149" t="s">
        <v>750</v>
      </c>
      <c r="I382" s="149" t="s">
        <v>722</v>
      </c>
      <c r="J382" s="149">
        <v>972</v>
      </c>
      <c r="K382" s="130">
        <v>1022</v>
      </c>
      <c r="L382" s="68"/>
      <c r="M382" s="13"/>
      <c r="N382" s="2"/>
      <c r="O382" s="13"/>
      <c r="P382" s="14">
        <f t="shared" si="32"/>
        <v>-1</v>
      </c>
      <c r="Q382" s="13">
        <f>IF(M384="",0,(SUMIF($I$12:$I$788,M384,$K$12:$K$788)))</f>
        <v>0</v>
      </c>
      <c r="R382" s="14">
        <f t="shared" si="33"/>
        <v>-1</v>
      </c>
      <c r="S382" s="8"/>
      <c r="V382" s="255"/>
    </row>
    <row r="383" spans="1:22" ht="16.5" thickBot="1" x14ac:dyDescent="0.3">
      <c r="A383" s="296"/>
      <c r="B383" s="77">
        <f t="shared" si="27"/>
        <v>365</v>
      </c>
      <c r="C383" s="83" t="s">
        <v>751</v>
      </c>
      <c r="D383" s="148" t="s">
        <v>752</v>
      </c>
      <c r="E383" s="149" t="s">
        <v>752</v>
      </c>
      <c r="F383" s="149"/>
      <c r="G383" s="84"/>
      <c r="H383" s="149" t="s">
        <v>750</v>
      </c>
      <c r="I383" s="149" t="s">
        <v>722</v>
      </c>
      <c r="J383" s="149">
        <v>375</v>
      </c>
      <c r="K383" s="130">
        <v>393</v>
      </c>
      <c r="L383" s="68"/>
      <c r="M383" s="13"/>
      <c r="N383" s="2"/>
      <c r="O383" s="13"/>
      <c r="P383" s="14">
        <f t="shared" si="32"/>
        <v>-1</v>
      </c>
      <c r="Q383" s="13">
        <f>IF(M385="",0,(SUMIF($I$12:$I$788,M385,$K$12:$K$788)))</f>
        <v>0</v>
      </c>
      <c r="R383" s="14">
        <f t="shared" si="33"/>
        <v>-1</v>
      </c>
      <c r="S383" s="8"/>
      <c r="V383" s="255"/>
    </row>
    <row r="384" spans="1:22" ht="16.5" thickBot="1" x14ac:dyDescent="0.3">
      <c r="A384" s="296"/>
      <c r="B384" s="77">
        <f t="shared" si="27"/>
        <v>366</v>
      </c>
      <c r="C384" s="83" t="s">
        <v>753</v>
      </c>
      <c r="D384" s="148" t="s">
        <v>754</v>
      </c>
      <c r="E384" s="149" t="s">
        <v>754</v>
      </c>
      <c r="F384" s="149" t="s">
        <v>755</v>
      </c>
      <c r="G384" s="84"/>
      <c r="H384" s="149" t="s">
        <v>750</v>
      </c>
      <c r="I384" s="149" t="s">
        <v>722</v>
      </c>
      <c r="J384" s="149">
        <v>747</v>
      </c>
      <c r="K384" s="130">
        <v>808</v>
      </c>
      <c r="L384" s="68"/>
      <c r="M384" s="13"/>
      <c r="N384" s="2"/>
      <c r="O384" s="13"/>
      <c r="P384" s="14">
        <f t="shared" si="32"/>
        <v>-1</v>
      </c>
      <c r="Q384" s="13">
        <f>IF(M386="",0,(SUMIF($I$12:$I$788,M386,$K$12:$K$788)))</f>
        <v>0</v>
      </c>
      <c r="R384" s="14">
        <f t="shared" si="33"/>
        <v>-1</v>
      </c>
      <c r="S384" s="8"/>
      <c r="V384" s="255"/>
    </row>
    <row r="385" spans="1:22" ht="16.5" thickBot="1" x14ac:dyDescent="0.3">
      <c r="A385" s="296"/>
      <c r="B385" s="77">
        <f t="shared" si="27"/>
        <v>367</v>
      </c>
      <c r="C385" s="83" t="s">
        <v>756</v>
      </c>
      <c r="D385" s="148" t="s">
        <v>757</v>
      </c>
      <c r="E385" s="149" t="s">
        <v>754</v>
      </c>
      <c r="F385" s="149" t="s">
        <v>758</v>
      </c>
      <c r="G385" s="84"/>
      <c r="H385" s="149" t="s">
        <v>750</v>
      </c>
      <c r="I385" s="149" t="s">
        <v>722</v>
      </c>
      <c r="J385" s="149">
        <v>573</v>
      </c>
      <c r="K385" s="130">
        <v>589</v>
      </c>
      <c r="L385" s="68"/>
      <c r="M385" s="13"/>
      <c r="N385" s="2"/>
      <c r="O385" s="13">
        <f>IF(M387="",0,(SUMIF($I$13:$I$788,M387,$J$13:$J$788)))</f>
        <v>0</v>
      </c>
      <c r="P385" s="14">
        <f t="shared" si="32"/>
        <v>-1</v>
      </c>
      <c r="Q385" s="13">
        <f>IF(M387="",0,(SUMIF($I$12:$I$788,M387,$K$12:$K$788)))</f>
        <v>0</v>
      </c>
      <c r="R385" s="14">
        <f t="shared" si="33"/>
        <v>-1</v>
      </c>
      <c r="S385" s="8"/>
      <c r="V385" s="255"/>
    </row>
    <row r="386" spans="1:22" ht="16.5" thickBot="1" x14ac:dyDescent="0.3">
      <c r="A386" s="296"/>
      <c r="B386" s="77">
        <f t="shared" si="27"/>
        <v>368</v>
      </c>
      <c r="C386" s="83" t="s">
        <v>759</v>
      </c>
      <c r="D386" s="148" t="s">
        <v>760</v>
      </c>
      <c r="E386" s="149" t="s">
        <v>760</v>
      </c>
      <c r="F386" s="149"/>
      <c r="G386" s="84"/>
      <c r="H386" s="149" t="s">
        <v>750</v>
      </c>
      <c r="I386" s="149" t="s">
        <v>722</v>
      </c>
      <c r="J386" s="149">
        <v>598</v>
      </c>
      <c r="K386" s="130">
        <v>592</v>
      </c>
      <c r="L386" s="68"/>
      <c r="M386" s="13"/>
      <c r="N386" s="2"/>
      <c r="O386" s="13">
        <f>IF(M388="",0,(SUMIF($I$13:$I$788,M388,$J$13:$J$788)))</f>
        <v>0</v>
      </c>
      <c r="P386" s="14">
        <f t="shared" si="32"/>
        <v>-1</v>
      </c>
      <c r="Q386" s="13">
        <f>IF(M388="",0,(SUMIF($I$12:$I$788,M388,$K$12:$K$788)))</f>
        <v>0</v>
      </c>
      <c r="R386" s="14">
        <f t="shared" si="33"/>
        <v>-1</v>
      </c>
      <c r="S386" s="8"/>
      <c r="V386" s="255"/>
    </row>
    <row r="387" spans="1:22" ht="16.5" thickBot="1" x14ac:dyDescent="0.3">
      <c r="A387" s="296"/>
      <c r="B387" s="77">
        <f t="shared" si="27"/>
        <v>369</v>
      </c>
      <c r="C387" s="83" t="s">
        <v>761</v>
      </c>
      <c r="D387" s="148" t="s">
        <v>762</v>
      </c>
      <c r="E387" s="149" t="s">
        <v>735</v>
      </c>
      <c r="F387" s="149" t="s">
        <v>763</v>
      </c>
      <c r="G387" s="84"/>
      <c r="H387" s="149" t="s">
        <v>764</v>
      </c>
      <c r="I387" s="149" t="s">
        <v>745</v>
      </c>
      <c r="J387" s="149">
        <v>1224</v>
      </c>
      <c r="K387" s="130">
        <v>1309</v>
      </c>
      <c r="L387" s="68"/>
      <c r="M387" s="13"/>
      <c r="N387" s="2"/>
      <c r="O387" s="13">
        <f>IF(M389="",0,(SUMIF($I$13:$I$788,M389,$J$13:$J$788)))</f>
        <v>0</v>
      </c>
      <c r="P387" s="14">
        <f t="shared" si="32"/>
        <v>-1</v>
      </c>
      <c r="Q387" s="13">
        <f>IF(M389="",0,(SUMIF($I$12:$I$788,M389,$K$12:$K$788)))</f>
        <v>0</v>
      </c>
      <c r="R387" s="14">
        <f t="shared" si="33"/>
        <v>-1</v>
      </c>
      <c r="S387" s="8"/>
      <c r="V387" s="255"/>
    </row>
    <row r="388" spans="1:22" ht="16.5" thickBot="1" x14ac:dyDescent="0.3">
      <c r="A388" s="296"/>
      <c r="B388" s="77">
        <f t="shared" si="27"/>
        <v>370</v>
      </c>
      <c r="C388" s="83" t="s">
        <v>765</v>
      </c>
      <c r="D388" s="148" t="s">
        <v>766</v>
      </c>
      <c r="E388" s="149" t="s">
        <v>735</v>
      </c>
      <c r="F388" s="149" t="s">
        <v>763</v>
      </c>
      <c r="G388" s="84"/>
      <c r="H388" s="149" t="s">
        <v>764</v>
      </c>
      <c r="I388" s="149" t="s">
        <v>745</v>
      </c>
      <c r="J388" s="149">
        <v>2028</v>
      </c>
      <c r="K388" s="130">
        <v>2154</v>
      </c>
      <c r="L388" s="68"/>
      <c r="M388" s="13"/>
      <c r="N388" s="2"/>
      <c r="O388" s="13">
        <f>IF(M390="",0,(SUMIF($I$13:$I$788,M390,$J$13:$J$788)))</f>
        <v>0</v>
      </c>
      <c r="P388" s="14">
        <f t="shared" si="32"/>
        <v>-1</v>
      </c>
      <c r="Q388" s="13">
        <f>IF(M390="",0,(SUMIF($I$12:$I$788,M390,$K$12:$K$788)))</f>
        <v>0</v>
      </c>
      <c r="R388" s="14">
        <f t="shared" si="33"/>
        <v>-1</v>
      </c>
      <c r="S388" s="8"/>
      <c r="V388" s="255"/>
    </row>
    <row r="389" spans="1:22" ht="16.5" thickBot="1" x14ac:dyDescent="0.3">
      <c r="A389" s="296"/>
      <c r="B389" s="77">
        <f t="shared" si="27"/>
        <v>371</v>
      </c>
      <c r="C389" s="83" t="s">
        <v>767</v>
      </c>
      <c r="D389" s="148" t="s">
        <v>768</v>
      </c>
      <c r="E389" s="149" t="s">
        <v>735</v>
      </c>
      <c r="F389" s="149" t="s">
        <v>769</v>
      </c>
      <c r="G389" s="84"/>
      <c r="H389" s="149" t="s">
        <v>770</v>
      </c>
      <c r="I389" s="149" t="s">
        <v>771</v>
      </c>
      <c r="J389" s="149">
        <v>1836</v>
      </c>
      <c r="K389" s="130">
        <v>1938</v>
      </c>
      <c r="L389" s="68"/>
      <c r="M389" s="13"/>
      <c r="N389" s="2"/>
      <c r="O389" s="13">
        <f>IF(M391="",0,(SUMIF($I$13:$I$788,M391,$J$13:$J$788)))</f>
        <v>0</v>
      </c>
      <c r="P389" s="14">
        <f t="shared" si="32"/>
        <v>-1</v>
      </c>
      <c r="Q389" s="13">
        <f>IF(M391="",0,(SUMIF($I$12:$I$788,M391,$K$12:$K$788)))</f>
        <v>0</v>
      </c>
      <c r="R389" s="14">
        <f t="shared" si="33"/>
        <v>-1</v>
      </c>
      <c r="S389" s="8"/>
      <c r="V389" s="255"/>
    </row>
    <row r="390" spans="1:22" ht="16.5" thickBot="1" x14ac:dyDescent="0.3">
      <c r="A390" s="296"/>
      <c r="B390" s="77">
        <f t="shared" si="27"/>
        <v>372</v>
      </c>
      <c r="C390" s="83" t="s">
        <v>772</v>
      </c>
      <c r="D390" s="148" t="s">
        <v>768</v>
      </c>
      <c r="E390" s="149" t="s">
        <v>735</v>
      </c>
      <c r="F390" s="149" t="s">
        <v>769</v>
      </c>
      <c r="G390" s="84"/>
      <c r="H390" s="149" t="s">
        <v>770</v>
      </c>
      <c r="I390" s="149" t="s">
        <v>771</v>
      </c>
      <c r="J390" s="149">
        <v>1513</v>
      </c>
      <c r="K390" s="130">
        <v>1613</v>
      </c>
      <c r="L390" s="68"/>
      <c r="M390" s="13"/>
      <c r="N390" s="2"/>
      <c r="O390" s="13">
        <f>IF(M392="",0,(SUMIF($I$13:$I$788,M392,$J$13:$J$788)))</f>
        <v>0</v>
      </c>
      <c r="P390" s="14">
        <f t="shared" si="32"/>
        <v>-1</v>
      </c>
      <c r="Q390" s="13">
        <f>IF(M392="",0,(SUMIF($I$12:$I$788,M392,$K$12:$K$788)))</f>
        <v>0</v>
      </c>
      <c r="R390" s="14">
        <f t="shared" si="33"/>
        <v>-1</v>
      </c>
      <c r="S390" s="8"/>
      <c r="V390" s="255"/>
    </row>
    <row r="391" spans="1:22" ht="16.5" thickBot="1" x14ac:dyDescent="0.3">
      <c r="A391" s="296"/>
      <c r="B391" s="77">
        <f t="shared" si="27"/>
        <v>373</v>
      </c>
      <c r="C391" s="83" t="s">
        <v>773</v>
      </c>
      <c r="D391" s="148" t="s">
        <v>774</v>
      </c>
      <c r="E391" s="149" t="s">
        <v>735</v>
      </c>
      <c r="F391" s="149" t="s">
        <v>775</v>
      </c>
      <c r="G391" s="84"/>
      <c r="H391" s="149" t="s">
        <v>776</v>
      </c>
      <c r="I391" s="149" t="s">
        <v>745</v>
      </c>
      <c r="J391" s="149">
        <v>2699</v>
      </c>
      <c r="K391" s="130">
        <v>2804</v>
      </c>
      <c r="L391" s="68"/>
      <c r="M391" s="13"/>
      <c r="N391" s="2"/>
      <c r="O391" s="13">
        <f>IF(M393="",0,(SUMIF($I$13:$I$788,M393,$J$13:$J$788)))</f>
        <v>0</v>
      </c>
      <c r="P391" s="14">
        <f t="shared" si="32"/>
        <v>-1</v>
      </c>
      <c r="Q391" s="13">
        <f>IF(M393="",0,(SUMIF($I$12:$I$788,M393,$K$12:$K$788)))</f>
        <v>0</v>
      </c>
      <c r="R391" s="14">
        <f t="shared" si="33"/>
        <v>-1</v>
      </c>
      <c r="S391" s="8"/>
      <c r="V391" s="255"/>
    </row>
    <row r="392" spans="1:22" ht="16.5" thickBot="1" x14ac:dyDescent="0.3">
      <c r="A392" s="296"/>
      <c r="B392" s="77">
        <f t="shared" ref="B392:B455" si="34">B391+1</f>
        <v>374</v>
      </c>
      <c r="C392" s="83" t="s">
        <v>777</v>
      </c>
      <c r="D392" s="148" t="s">
        <v>778</v>
      </c>
      <c r="E392" s="149" t="s">
        <v>735</v>
      </c>
      <c r="F392" s="149" t="s">
        <v>775</v>
      </c>
      <c r="G392" s="84"/>
      <c r="H392" s="149" t="s">
        <v>776</v>
      </c>
      <c r="I392" s="149" t="s">
        <v>745</v>
      </c>
      <c r="J392" s="149">
        <v>1177</v>
      </c>
      <c r="K392" s="130">
        <v>1261</v>
      </c>
      <c r="L392" s="68"/>
      <c r="M392" s="13"/>
      <c r="N392" s="2"/>
      <c r="O392" s="13">
        <f>IF(M394="",0,(SUMIF($I$13:$I$788,M394,$J$13:$J$788)))</f>
        <v>0</v>
      </c>
      <c r="P392" s="14">
        <f t="shared" si="32"/>
        <v>-1</v>
      </c>
      <c r="Q392" s="13">
        <f>IF(M394="",0,(SUMIF($I$12:$I$788,M394,$K$12:$K$788)))</f>
        <v>0</v>
      </c>
      <c r="R392" s="14">
        <f t="shared" si="33"/>
        <v>-1</v>
      </c>
      <c r="S392" s="8"/>
      <c r="V392" s="255"/>
    </row>
    <row r="393" spans="1:22" ht="16.5" thickBot="1" x14ac:dyDescent="0.3">
      <c r="A393" s="296"/>
      <c r="B393" s="77">
        <f t="shared" si="34"/>
        <v>375</v>
      </c>
      <c r="C393" s="83" t="s">
        <v>779</v>
      </c>
      <c r="D393" s="148" t="s">
        <v>780</v>
      </c>
      <c r="E393" s="149" t="s">
        <v>735</v>
      </c>
      <c r="F393" s="149" t="s">
        <v>781</v>
      </c>
      <c r="G393" s="84"/>
      <c r="H393" s="149" t="s">
        <v>782</v>
      </c>
      <c r="I393" s="149" t="s">
        <v>738</v>
      </c>
      <c r="J393" s="149">
        <v>1110</v>
      </c>
      <c r="K393" s="130">
        <v>1202</v>
      </c>
      <c r="L393" s="68"/>
      <c r="M393" s="13"/>
      <c r="N393" s="2"/>
      <c r="O393" s="13">
        <f>IF(M395="",0,(SUMIF($I$13:$I$788,M395,$J$13:$J$788)))</f>
        <v>0</v>
      </c>
      <c r="P393" s="14">
        <f t="shared" si="32"/>
        <v>-1</v>
      </c>
      <c r="Q393" s="13">
        <f>IF(M395="",0,(SUMIF($I$12:$I$788,M395,$K$12:$K$788)))</f>
        <v>0</v>
      </c>
      <c r="R393" s="14">
        <f t="shared" si="33"/>
        <v>-1</v>
      </c>
      <c r="S393" s="8"/>
      <c r="V393" s="255"/>
    </row>
    <row r="394" spans="1:22" ht="16.5" thickBot="1" x14ac:dyDescent="0.3">
      <c r="A394" s="296"/>
      <c r="B394" s="77">
        <f t="shared" si="34"/>
        <v>376</v>
      </c>
      <c r="C394" s="83" t="s">
        <v>783</v>
      </c>
      <c r="D394" s="148" t="s">
        <v>784</v>
      </c>
      <c r="E394" s="149" t="s">
        <v>735</v>
      </c>
      <c r="F394" s="149" t="s">
        <v>781</v>
      </c>
      <c r="G394" s="84"/>
      <c r="H394" s="149" t="s">
        <v>782</v>
      </c>
      <c r="I394" s="149" t="s">
        <v>738</v>
      </c>
      <c r="J394" s="149">
        <v>2110</v>
      </c>
      <c r="K394" s="130">
        <v>2249</v>
      </c>
      <c r="L394" s="68"/>
      <c r="M394" s="13"/>
      <c r="N394" s="2"/>
      <c r="O394" s="13">
        <f>IF(M396="",0,(SUMIF($I$13:$I$788,M396,$J$13:$J$788)))</f>
        <v>0</v>
      </c>
      <c r="P394" s="14">
        <f t="shared" si="32"/>
        <v>-1</v>
      </c>
      <c r="Q394" s="13">
        <f>IF(M396="",0,(SUMIF($I$12:$I$788,M396,$K$12:$K$788)))</f>
        <v>0</v>
      </c>
      <c r="R394" s="14">
        <f t="shared" si="33"/>
        <v>-1</v>
      </c>
      <c r="S394" s="8"/>
      <c r="V394" s="255"/>
    </row>
    <row r="395" spans="1:22" ht="16.5" thickBot="1" x14ac:dyDescent="0.3">
      <c r="A395" s="296"/>
      <c r="B395" s="77">
        <f t="shared" si="34"/>
        <v>377</v>
      </c>
      <c r="C395" s="83" t="s">
        <v>785</v>
      </c>
      <c r="D395" s="148" t="s">
        <v>786</v>
      </c>
      <c r="E395" s="149" t="s">
        <v>735</v>
      </c>
      <c r="F395" s="149" t="s">
        <v>787</v>
      </c>
      <c r="G395" s="84"/>
      <c r="H395" s="149" t="s">
        <v>788</v>
      </c>
      <c r="I395" s="149" t="s">
        <v>771</v>
      </c>
      <c r="J395" s="149">
        <v>3193</v>
      </c>
      <c r="K395" s="130">
        <v>3381</v>
      </c>
      <c r="L395" s="68"/>
      <c r="M395" s="13"/>
      <c r="N395" s="2"/>
      <c r="O395" s="13">
        <f>IF(M397="",0,(SUMIF($I$13:$I$788,M397,$J$13:$J$788)))</f>
        <v>0</v>
      </c>
      <c r="P395" s="14">
        <f t="shared" si="32"/>
        <v>-1</v>
      </c>
      <c r="Q395" s="13">
        <f>IF(M397="",0,(SUMIF($I$12:$I$788,M397,$K$12:$K$788)))</f>
        <v>0</v>
      </c>
      <c r="R395" s="14">
        <f t="shared" si="33"/>
        <v>-1</v>
      </c>
      <c r="S395" s="8"/>
      <c r="V395" s="255"/>
    </row>
    <row r="396" spans="1:22" ht="16.5" thickBot="1" x14ac:dyDescent="0.3">
      <c r="A396" s="296"/>
      <c r="B396" s="77">
        <f t="shared" si="34"/>
        <v>378</v>
      </c>
      <c r="C396" s="83" t="s">
        <v>789</v>
      </c>
      <c r="D396" s="148" t="s">
        <v>790</v>
      </c>
      <c r="E396" s="149" t="s">
        <v>735</v>
      </c>
      <c r="F396" s="149" t="s">
        <v>791</v>
      </c>
      <c r="G396" s="84"/>
      <c r="H396" s="149" t="s">
        <v>792</v>
      </c>
      <c r="I396" s="149" t="s">
        <v>771</v>
      </c>
      <c r="J396" s="149">
        <v>2091</v>
      </c>
      <c r="K396" s="130">
        <v>2189</v>
      </c>
      <c r="L396" s="68"/>
      <c r="M396" s="13"/>
      <c r="N396" s="2"/>
      <c r="O396" s="13">
        <f>IF(M398="",0,(SUMIF($I$13:$I$788,M398,$J$13:$J$788)))</f>
        <v>0</v>
      </c>
      <c r="P396" s="14">
        <f t="shared" si="32"/>
        <v>-1</v>
      </c>
      <c r="Q396" s="13">
        <f>IF(M398="",0,(SUMIF($I$12:$I$788,M398,$K$12:$K$788)))</f>
        <v>0</v>
      </c>
      <c r="R396" s="14">
        <f t="shared" si="33"/>
        <v>-1</v>
      </c>
      <c r="S396" s="8"/>
      <c r="V396" s="255"/>
    </row>
    <row r="397" spans="1:22" ht="16.5" thickBot="1" x14ac:dyDescent="0.3">
      <c r="A397" s="296"/>
      <c r="B397" s="77">
        <f t="shared" si="34"/>
        <v>379</v>
      </c>
      <c r="C397" s="83" t="s">
        <v>794</v>
      </c>
      <c r="D397" s="148" t="s">
        <v>793</v>
      </c>
      <c r="E397" s="149" t="s">
        <v>735</v>
      </c>
      <c r="F397" s="149" t="s">
        <v>791</v>
      </c>
      <c r="G397" s="84"/>
      <c r="H397" s="149" t="s">
        <v>792</v>
      </c>
      <c r="I397" s="149" t="s">
        <v>771</v>
      </c>
      <c r="J397" s="149">
        <v>1611</v>
      </c>
      <c r="K397" s="130">
        <v>1636</v>
      </c>
      <c r="L397" s="68"/>
      <c r="M397" s="13"/>
      <c r="N397" s="2"/>
      <c r="O397" s="13">
        <f>IF(M399="",0,(SUMIF($I$13:$I$788,M399,$J$13:$J$788)))</f>
        <v>0</v>
      </c>
      <c r="P397" s="14">
        <f t="shared" si="32"/>
        <v>-1</v>
      </c>
      <c r="Q397" s="13">
        <f>IF(M399="",0,(SUMIF($I$12:$I$788,M399,$K$12:$K$788)))</f>
        <v>0</v>
      </c>
      <c r="R397" s="14">
        <f t="shared" si="33"/>
        <v>-1</v>
      </c>
      <c r="S397" s="8"/>
      <c r="V397" s="255"/>
    </row>
    <row r="398" spans="1:22" ht="16.5" thickBot="1" x14ac:dyDescent="0.3">
      <c r="A398" s="296"/>
      <c r="B398" s="77">
        <f t="shared" si="34"/>
        <v>380</v>
      </c>
      <c r="C398" s="83" t="s">
        <v>798</v>
      </c>
      <c r="D398" s="148" t="s">
        <v>795</v>
      </c>
      <c r="E398" s="149" t="s">
        <v>735</v>
      </c>
      <c r="F398" s="149" t="s">
        <v>796</v>
      </c>
      <c r="G398" s="84"/>
      <c r="H398" s="149" t="s">
        <v>797</v>
      </c>
      <c r="I398" s="149" t="s">
        <v>738</v>
      </c>
      <c r="J398" s="149">
        <v>2257</v>
      </c>
      <c r="K398" s="130">
        <v>2324</v>
      </c>
      <c r="L398" s="68"/>
      <c r="M398" s="13"/>
      <c r="N398" s="2"/>
      <c r="O398" s="13">
        <f>IF(M400="",0,(SUMIF($I$13:$I$788,M400,$J$13:$J$788)))</f>
        <v>0</v>
      </c>
      <c r="P398" s="14">
        <f t="shared" si="32"/>
        <v>-1</v>
      </c>
      <c r="Q398" s="13">
        <f>IF(M400="",0,(SUMIF($I$12:$I$788,M400,$K$12:$K$788)))</f>
        <v>0</v>
      </c>
      <c r="R398" s="14">
        <f t="shared" si="33"/>
        <v>-1</v>
      </c>
      <c r="S398" s="8"/>
      <c r="V398" s="255"/>
    </row>
    <row r="399" spans="1:22" ht="16.5" thickBot="1" x14ac:dyDescent="0.3">
      <c r="A399" s="296"/>
      <c r="B399" s="77">
        <f t="shared" si="34"/>
        <v>381</v>
      </c>
      <c r="C399" s="83" t="s">
        <v>969</v>
      </c>
      <c r="D399" s="148" t="s">
        <v>799</v>
      </c>
      <c r="E399" s="149" t="s">
        <v>735</v>
      </c>
      <c r="F399" s="149" t="s">
        <v>796</v>
      </c>
      <c r="G399" s="84"/>
      <c r="H399" s="149" t="s">
        <v>797</v>
      </c>
      <c r="I399" s="149" t="s">
        <v>738</v>
      </c>
      <c r="J399" s="149">
        <v>1378</v>
      </c>
      <c r="K399" s="130">
        <v>1449</v>
      </c>
      <c r="L399" s="68"/>
      <c r="M399" s="13"/>
      <c r="N399" s="2"/>
      <c r="O399" s="13">
        <f>IF(M401="",0,(SUMIF($I$13:$I$788,M401,$J$13:$J$788)))</f>
        <v>0</v>
      </c>
      <c r="P399" s="14">
        <f t="shared" si="32"/>
        <v>-1</v>
      </c>
      <c r="Q399" s="13">
        <f>IF(M401="",0,(SUMIF($I$12:$I$788,M401,$K$12:$K$788)))</f>
        <v>0</v>
      </c>
      <c r="R399" s="14">
        <f t="shared" si="33"/>
        <v>-1</v>
      </c>
      <c r="S399" s="8"/>
      <c r="V399" s="255"/>
    </row>
    <row r="400" spans="1:22" ht="16.5" thickBot="1" x14ac:dyDescent="0.3">
      <c r="A400" s="296"/>
      <c r="B400" s="77">
        <f t="shared" si="34"/>
        <v>382</v>
      </c>
      <c r="C400" s="83" t="s">
        <v>800</v>
      </c>
      <c r="D400" s="148" t="s">
        <v>801</v>
      </c>
      <c r="E400" s="149" t="s">
        <v>802</v>
      </c>
      <c r="F400" s="149" t="s">
        <v>803</v>
      </c>
      <c r="G400" s="84"/>
      <c r="H400" s="149" t="s">
        <v>804</v>
      </c>
      <c r="I400" s="149" t="s">
        <v>805</v>
      </c>
      <c r="J400" s="149">
        <v>3050</v>
      </c>
      <c r="K400" s="130">
        <v>3252</v>
      </c>
      <c r="L400" s="68"/>
      <c r="M400" s="13"/>
      <c r="N400" s="2"/>
      <c r="O400" s="13">
        <f>IF(M402="",0,(SUMIF($I$13:$I$788,M402,$J$13:$J$788)))</f>
        <v>0</v>
      </c>
      <c r="P400" s="14">
        <f t="shared" si="32"/>
        <v>-1</v>
      </c>
      <c r="Q400" s="13">
        <f>IF(M402="",0,(SUMIF($I$12:$I$788,M402,$K$12:$K$788)))</f>
        <v>0</v>
      </c>
      <c r="R400" s="14">
        <f t="shared" si="33"/>
        <v>-1</v>
      </c>
      <c r="S400" s="8"/>
      <c r="V400" s="255"/>
    </row>
    <row r="401" spans="1:22" ht="16.5" thickBot="1" x14ac:dyDescent="0.3">
      <c r="A401" s="296"/>
      <c r="B401" s="77">
        <f t="shared" si="34"/>
        <v>383</v>
      </c>
      <c r="C401" s="83" t="s">
        <v>806</v>
      </c>
      <c r="D401" s="148" t="s">
        <v>807</v>
      </c>
      <c r="E401" s="149" t="s">
        <v>802</v>
      </c>
      <c r="F401" s="149" t="s">
        <v>808</v>
      </c>
      <c r="G401" s="84"/>
      <c r="H401" s="149" t="s">
        <v>809</v>
      </c>
      <c r="I401" s="149" t="s">
        <v>805</v>
      </c>
      <c r="J401" s="149">
        <v>2799</v>
      </c>
      <c r="K401" s="130">
        <v>2945</v>
      </c>
      <c r="L401" s="68"/>
      <c r="M401" s="13"/>
      <c r="N401" s="2"/>
      <c r="O401" s="13">
        <f>IF(M403="",0,(SUMIF($I$13:$I$788,M403,$J$13:$J$788)))</f>
        <v>0</v>
      </c>
      <c r="P401" s="14">
        <f t="shared" si="32"/>
        <v>-1</v>
      </c>
      <c r="Q401" s="13">
        <f>IF(M403="",0,(SUMIF($I$12:$I$788,M403,$K$12:$K$788)))</f>
        <v>0</v>
      </c>
      <c r="R401" s="14">
        <f t="shared" si="33"/>
        <v>-1</v>
      </c>
      <c r="S401" s="8"/>
      <c r="V401" s="255"/>
    </row>
    <row r="402" spans="1:22" ht="16.5" thickBot="1" x14ac:dyDescent="0.3">
      <c r="A402" s="296"/>
      <c r="B402" s="77">
        <f t="shared" si="34"/>
        <v>384</v>
      </c>
      <c r="C402" s="83" t="s">
        <v>810</v>
      </c>
      <c r="D402" s="148" t="s">
        <v>640</v>
      </c>
      <c r="E402" s="149" t="s">
        <v>802</v>
      </c>
      <c r="F402" s="149" t="s">
        <v>811</v>
      </c>
      <c r="G402" s="84"/>
      <c r="H402" s="149" t="s">
        <v>812</v>
      </c>
      <c r="I402" s="149" t="s">
        <v>805</v>
      </c>
      <c r="J402" s="149">
        <v>2052</v>
      </c>
      <c r="K402" s="130">
        <v>2109</v>
      </c>
      <c r="L402" s="68"/>
      <c r="M402" s="13"/>
      <c r="N402" s="2"/>
      <c r="O402" s="13">
        <f>IF(M404="",0,(SUMIF($I$13:$I$788,M404,$J$13:$J$788)))</f>
        <v>0</v>
      </c>
      <c r="P402" s="14">
        <f t="shared" si="32"/>
        <v>-1</v>
      </c>
      <c r="Q402" s="13">
        <f>IF(M404="",0,(SUMIF($I$12:$I$788,M404,$K$12:$K$788)))</f>
        <v>0</v>
      </c>
      <c r="R402" s="14">
        <f t="shared" si="33"/>
        <v>-1</v>
      </c>
      <c r="S402" s="8"/>
      <c r="V402" s="255"/>
    </row>
    <row r="403" spans="1:22" ht="16.5" thickBot="1" x14ac:dyDescent="0.3">
      <c r="A403" s="296"/>
      <c r="B403" s="77">
        <f t="shared" si="34"/>
        <v>385</v>
      </c>
      <c r="C403" s="83" t="s">
        <v>813</v>
      </c>
      <c r="D403" s="148" t="s">
        <v>814</v>
      </c>
      <c r="E403" s="149" t="s">
        <v>802</v>
      </c>
      <c r="F403" s="149" t="s">
        <v>811</v>
      </c>
      <c r="G403" s="84"/>
      <c r="H403" s="149" t="s">
        <v>812</v>
      </c>
      <c r="I403" s="149" t="s">
        <v>815</v>
      </c>
      <c r="J403" s="149">
        <v>1872</v>
      </c>
      <c r="K403" s="130">
        <v>1919</v>
      </c>
      <c r="L403" s="68"/>
      <c r="M403" s="13"/>
      <c r="N403" s="2"/>
      <c r="O403" s="13">
        <f>IF(M405="",0,(SUMIF($I$13:$I$788,M405,$J$13:$J$788)))</f>
        <v>0</v>
      </c>
      <c r="P403" s="14">
        <f t="shared" si="32"/>
        <v>-1</v>
      </c>
      <c r="Q403" s="13">
        <f>IF(M405="",0,(SUMIF($I$12:$I$788,M405,$K$12:$K$788)))</f>
        <v>0</v>
      </c>
      <c r="R403" s="14">
        <f t="shared" si="33"/>
        <v>-1</v>
      </c>
      <c r="S403" s="8"/>
      <c r="V403" s="255"/>
    </row>
    <row r="404" spans="1:22" ht="16.5" thickBot="1" x14ac:dyDescent="0.3">
      <c r="A404" s="296"/>
      <c r="B404" s="77">
        <f t="shared" si="34"/>
        <v>386</v>
      </c>
      <c r="C404" s="83" t="s">
        <v>816</v>
      </c>
      <c r="D404" s="148" t="s">
        <v>817</v>
      </c>
      <c r="E404" s="149" t="s">
        <v>802</v>
      </c>
      <c r="F404" s="149" t="s">
        <v>818</v>
      </c>
      <c r="G404" s="84"/>
      <c r="H404" s="149" t="s">
        <v>819</v>
      </c>
      <c r="I404" s="149" t="s">
        <v>805</v>
      </c>
      <c r="J404" s="149">
        <v>2435</v>
      </c>
      <c r="K404" s="130">
        <v>2568</v>
      </c>
      <c r="L404" s="68"/>
      <c r="M404" s="13"/>
      <c r="N404" s="2"/>
      <c r="O404" s="13"/>
      <c r="P404" s="14"/>
      <c r="Q404" s="13"/>
      <c r="R404" s="14"/>
      <c r="S404" s="8"/>
      <c r="V404" s="255"/>
    </row>
    <row r="405" spans="1:22" ht="16.5" thickBot="1" x14ac:dyDescent="0.3">
      <c r="A405" s="296"/>
      <c r="B405" s="77">
        <f t="shared" si="34"/>
        <v>387</v>
      </c>
      <c r="C405" s="83" t="s">
        <v>820</v>
      </c>
      <c r="D405" s="148" t="s">
        <v>821</v>
      </c>
      <c r="E405" s="149" t="s">
        <v>802</v>
      </c>
      <c r="F405" s="149" t="s">
        <v>818</v>
      </c>
      <c r="G405" s="84"/>
      <c r="H405" s="149" t="s">
        <v>819</v>
      </c>
      <c r="I405" s="149" t="s">
        <v>805</v>
      </c>
      <c r="J405" s="149">
        <v>1369</v>
      </c>
      <c r="K405" s="130">
        <v>1411</v>
      </c>
      <c r="L405" s="68"/>
      <c r="M405" s="13"/>
      <c r="N405" s="80"/>
      <c r="O405" s="13"/>
      <c r="P405" s="14"/>
      <c r="Q405" s="13"/>
      <c r="R405" s="14"/>
      <c r="S405" s="8"/>
      <c r="V405" s="255"/>
    </row>
    <row r="406" spans="1:22" ht="16.5" thickBot="1" x14ac:dyDescent="0.3">
      <c r="A406" s="296"/>
      <c r="B406" s="77">
        <f t="shared" si="34"/>
        <v>388</v>
      </c>
      <c r="C406" s="83" t="s">
        <v>822</v>
      </c>
      <c r="D406" s="148" t="s">
        <v>823</v>
      </c>
      <c r="E406" s="149" t="s">
        <v>802</v>
      </c>
      <c r="F406" s="149" t="s">
        <v>824</v>
      </c>
      <c r="G406" s="84"/>
      <c r="H406" s="149" t="s">
        <v>825</v>
      </c>
      <c r="I406" s="149" t="s">
        <v>815</v>
      </c>
      <c r="J406" s="149">
        <v>3309</v>
      </c>
      <c r="K406" s="130">
        <v>3532</v>
      </c>
      <c r="L406" s="68"/>
      <c r="M406" s="13"/>
      <c r="N406" s="80"/>
      <c r="O406" s="13"/>
      <c r="P406" s="14"/>
      <c r="Q406" s="13"/>
      <c r="R406" s="14"/>
      <c r="S406" s="8"/>
      <c r="V406" s="255"/>
    </row>
    <row r="407" spans="1:22" ht="15" customHeight="1" thickBot="1" x14ac:dyDescent="0.3">
      <c r="A407" s="296"/>
      <c r="B407" s="77">
        <f t="shared" si="34"/>
        <v>389</v>
      </c>
      <c r="C407" s="83" t="s">
        <v>826</v>
      </c>
      <c r="D407" s="148" t="s">
        <v>827</v>
      </c>
      <c r="E407" s="149" t="s">
        <v>828</v>
      </c>
      <c r="F407" s="149" t="s">
        <v>829</v>
      </c>
      <c r="G407" s="84"/>
      <c r="H407" s="149" t="s">
        <v>830</v>
      </c>
      <c r="I407" s="149" t="s">
        <v>828</v>
      </c>
      <c r="J407" s="149">
        <v>2324</v>
      </c>
      <c r="K407" s="130">
        <v>2447</v>
      </c>
      <c r="L407" s="68"/>
      <c r="M407" s="13"/>
      <c r="N407" s="80"/>
      <c r="O407" s="13">
        <f>IF(M407="",0,(SUMIF($I$13:$I$788,M407,$J$13:$J$788)))</f>
        <v>0</v>
      </c>
      <c r="P407" s="14">
        <f t="shared" ref="P407:P462" si="35">IF(M407="",-1,(-($N$6-(O407/N407))/$N$6))</f>
        <v>-1</v>
      </c>
      <c r="Q407" s="13">
        <f>IF(M407="",0,(SUMIF($I$12:$I$788,M407,$K$12:$K$788)))</f>
        <v>0</v>
      </c>
      <c r="R407" s="14">
        <f t="shared" ref="R407:R462" si="36">IF(M407="",-1,(-($O$6-(Q407/N407))/$O$6))</f>
        <v>-1</v>
      </c>
      <c r="S407" s="8"/>
      <c r="V407" s="255"/>
    </row>
    <row r="408" spans="1:22" ht="15" customHeight="1" thickBot="1" x14ac:dyDescent="0.3">
      <c r="A408" s="296"/>
      <c r="B408" s="77">
        <f t="shared" si="34"/>
        <v>390</v>
      </c>
      <c r="C408" s="83" t="s">
        <v>831</v>
      </c>
      <c r="D408" s="148" t="s">
        <v>832</v>
      </c>
      <c r="E408" s="149" t="s">
        <v>828</v>
      </c>
      <c r="F408" s="149" t="s">
        <v>833</v>
      </c>
      <c r="G408" s="84"/>
      <c r="H408" s="149" t="s">
        <v>830</v>
      </c>
      <c r="I408" s="149" t="s">
        <v>828</v>
      </c>
      <c r="J408" s="149">
        <v>2233</v>
      </c>
      <c r="K408" s="130">
        <v>2352</v>
      </c>
      <c r="L408" s="68"/>
      <c r="M408" s="13"/>
      <c r="N408" s="80"/>
      <c r="O408" s="13">
        <f>IF(M408="",0,(SUMIF($I$13:$I$788,M408,$J$13:$J$788)))</f>
        <v>0</v>
      </c>
      <c r="P408" s="14">
        <f t="shared" si="35"/>
        <v>-1</v>
      </c>
      <c r="Q408" s="13">
        <f>IF(M408="",0,(SUMIF($I$12:$I$788,M408,$K$12:$K$788)))</f>
        <v>0</v>
      </c>
      <c r="R408" s="14">
        <f t="shared" si="36"/>
        <v>-1</v>
      </c>
      <c r="S408" s="8"/>
      <c r="V408" s="255"/>
    </row>
    <row r="409" spans="1:22" ht="16.5" thickBot="1" x14ac:dyDescent="0.3">
      <c r="A409" s="296"/>
      <c r="B409" s="77">
        <f t="shared" si="34"/>
        <v>391</v>
      </c>
      <c r="C409" s="83" t="s">
        <v>834</v>
      </c>
      <c r="D409" s="148" t="s">
        <v>835</v>
      </c>
      <c r="E409" s="149" t="s">
        <v>828</v>
      </c>
      <c r="F409" s="149" t="s">
        <v>836</v>
      </c>
      <c r="G409" s="84"/>
      <c r="H409" s="149" t="s">
        <v>837</v>
      </c>
      <c r="I409" s="149" t="s">
        <v>828</v>
      </c>
      <c r="J409" s="149">
        <v>1640</v>
      </c>
      <c r="K409" s="130">
        <v>1779</v>
      </c>
      <c r="L409" s="68"/>
      <c r="M409" s="13"/>
      <c r="N409" s="80"/>
      <c r="O409" s="13">
        <f>IF(M409="",0,(SUMIF($I$13:$I$788,M409,$J$13:$J$788)))</f>
        <v>0</v>
      </c>
      <c r="P409" s="14">
        <f t="shared" si="35"/>
        <v>-1</v>
      </c>
      <c r="Q409" s="13">
        <f>IF(M409="",0,(SUMIF($I$12:$I$788,M409,$K$12:$K$788)))</f>
        <v>0</v>
      </c>
      <c r="R409" s="14">
        <f t="shared" si="36"/>
        <v>-1</v>
      </c>
      <c r="S409" s="8"/>
      <c r="V409" s="255"/>
    </row>
    <row r="410" spans="1:22" ht="16.5" thickBot="1" x14ac:dyDescent="0.3">
      <c r="A410" s="296"/>
      <c r="B410" s="77">
        <f t="shared" si="34"/>
        <v>392</v>
      </c>
      <c r="C410" s="83" t="s">
        <v>838</v>
      </c>
      <c r="D410" s="148" t="s">
        <v>839</v>
      </c>
      <c r="E410" s="149" t="s">
        <v>828</v>
      </c>
      <c r="F410" s="149" t="s">
        <v>836</v>
      </c>
      <c r="G410" s="84"/>
      <c r="H410" s="149" t="s">
        <v>837</v>
      </c>
      <c r="I410" s="149" t="s">
        <v>828</v>
      </c>
      <c r="J410" s="149">
        <v>539</v>
      </c>
      <c r="K410" s="130">
        <v>577</v>
      </c>
      <c r="L410" s="68"/>
      <c r="M410" s="13"/>
      <c r="N410" s="80"/>
      <c r="O410" s="13">
        <f>IF(M410="",0,(SUMIF($I$13:$I$788,M410,$J$13:$J$788)))</f>
        <v>0</v>
      </c>
      <c r="P410" s="14">
        <f t="shared" si="35"/>
        <v>-1</v>
      </c>
      <c r="Q410" s="13">
        <f>IF(M410="",0,(SUMIF($I$12:$I$788,M410,$K$12:$K$788)))</f>
        <v>0</v>
      </c>
      <c r="R410" s="14">
        <f t="shared" si="36"/>
        <v>-1</v>
      </c>
      <c r="S410" s="8"/>
      <c r="V410" s="255"/>
    </row>
    <row r="411" spans="1:22" ht="16.5" thickBot="1" x14ac:dyDescent="0.3">
      <c r="A411" s="296"/>
      <c r="B411" s="77">
        <f t="shared" si="34"/>
        <v>393</v>
      </c>
      <c r="C411" s="83" t="s">
        <v>840</v>
      </c>
      <c r="D411" s="148" t="s">
        <v>841</v>
      </c>
      <c r="E411" s="149" t="s">
        <v>828</v>
      </c>
      <c r="F411" s="149" t="s">
        <v>842</v>
      </c>
      <c r="G411" s="84"/>
      <c r="H411" s="149" t="s">
        <v>837</v>
      </c>
      <c r="I411" s="149" t="s">
        <v>828</v>
      </c>
      <c r="J411" s="149">
        <v>2914</v>
      </c>
      <c r="K411" s="130">
        <v>3115</v>
      </c>
      <c r="L411" s="68"/>
      <c r="M411" s="13"/>
      <c r="N411" s="80"/>
      <c r="O411" s="13">
        <f>IF(M411="",0,(SUMIF($I$13:$I$788,M411,$J$13:$J$788)))</f>
        <v>0</v>
      </c>
      <c r="P411" s="14">
        <f t="shared" si="35"/>
        <v>-1</v>
      </c>
      <c r="Q411" s="13">
        <f>IF(M411="",0,(SUMIF($I$12:$I$788,M411,$K$12:$K$788)))</f>
        <v>0</v>
      </c>
      <c r="R411" s="14">
        <f t="shared" si="36"/>
        <v>-1</v>
      </c>
      <c r="S411" s="8"/>
      <c r="V411" s="255"/>
    </row>
    <row r="412" spans="1:22" ht="16.5" thickBot="1" x14ac:dyDescent="0.3">
      <c r="A412" s="296"/>
      <c r="B412" s="77">
        <f t="shared" si="34"/>
        <v>394</v>
      </c>
      <c r="C412" s="83" t="s">
        <v>843</v>
      </c>
      <c r="D412" s="148" t="s">
        <v>844</v>
      </c>
      <c r="E412" s="149" t="s">
        <v>828</v>
      </c>
      <c r="F412" s="149" t="s">
        <v>845</v>
      </c>
      <c r="G412" s="84"/>
      <c r="H412" s="149" t="s">
        <v>844</v>
      </c>
      <c r="I412" s="149" t="s">
        <v>722</v>
      </c>
      <c r="J412" s="149">
        <v>3305</v>
      </c>
      <c r="K412" s="130">
        <v>3503</v>
      </c>
      <c r="L412" s="68"/>
      <c r="M412" s="13"/>
      <c r="N412" s="80"/>
      <c r="O412" s="13">
        <f>IF(M412="",0,(SUMIF($I$13:$I$788,M412,$J$13:$J$788)))</f>
        <v>0</v>
      </c>
      <c r="P412" s="14">
        <f t="shared" si="35"/>
        <v>-1</v>
      </c>
      <c r="Q412" s="13">
        <f>IF(M412="",0,(SUMIF($I$12:$I$788,M412,$K$12:$K$788)))</f>
        <v>0</v>
      </c>
      <c r="R412" s="14">
        <f t="shared" si="36"/>
        <v>-1</v>
      </c>
      <c r="S412" s="8"/>
      <c r="V412" s="255"/>
    </row>
    <row r="413" spans="1:22" ht="16.5" thickBot="1" x14ac:dyDescent="0.3">
      <c r="A413" s="296"/>
      <c r="B413" s="77">
        <f t="shared" si="34"/>
        <v>395</v>
      </c>
      <c r="C413" s="83" t="s">
        <v>846</v>
      </c>
      <c r="D413" s="148" t="s">
        <v>120</v>
      </c>
      <c r="E413" s="149" t="s">
        <v>729</v>
      </c>
      <c r="F413" s="149" t="s">
        <v>847</v>
      </c>
      <c r="G413" s="84"/>
      <c r="H413" s="149" t="s">
        <v>120</v>
      </c>
      <c r="I413" s="149" t="s">
        <v>815</v>
      </c>
      <c r="J413" s="149">
        <v>3165</v>
      </c>
      <c r="K413" s="130">
        <v>3365</v>
      </c>
      <c r="L413" s="68"/>
      <c r="M413" s="13"/>
      <c r="N413" s="14"/>
      <c r="O413" s="13">
        <f>IF(M413="",0,(SUMIF($I$13:$I$788,M413,$J$13:$J$788)))</f>
        <v>0</v>
      </c>
      <c r="P413" s="14">
        <f t="shared" si="35"/>
        <v>-1</v>
      </c>
      <c r="Q413" s="13">
        <f>IF(M413="",0,(SUMIF($I$12:$I$788,M413,$K$12:$K$788)))</f>
        <v>0</v>
      </c>
      <c r="R413" s="14">
        <f t="shared" si="36"/>
        <v>-1</v>
      </c>
      <c r="S413" s="8"/>
      <c r="V413" s="255"/>
    </row>
    <row r="414" spans="1:22" ht="16.5" thickBot="1" x14ac:dyDescent="0.3">
      <c r="A414" s="296"/>
      <c r="B414" s="77">
        <f t="shared" si="34"/>
        <v>396</v>
      </c>
      <c r="C414" s="83" t="s">
        <v>848</v>
      </c>
      <c r="D414" s="148" t="s">
        <v>849</v>
      </c>
      <c r="E414" s="149" t="s">
        <v>702</v>
      </c>
      <c r="F414" s="149" t="s">
        <v>850</v>
      </c>
      <c r="G414" s="84"/>
      <c r="H414" s="149" t="s">
        <v>851</v>
      </c>
      <c r="I414" s="149" t="s">
        <v>681</v>
      </c>
      <c r="J414" s="149">
        <v>1193</v>
      </c>
      <c r="K414" s="130">
        <v>1266</v>
      </c>
      <c r="L414" s="68"/>
      <c r="M414" s="13"/>
      <c r="N414" s="14"/>
      <c r="O414" s="13">
        <f>IF(M414="",0,(SUMIF($I$13:$I$788,M414,$J$13:$J$788)))</f>
        <v>0</v>
      </c>
      <c r="P414" s="14">
        <f t="shared" si="35"/>
        <v>-1</v>
      </c>
      <c r="Q414" s="13">
        <f>IF(M414="",0,(SUMIF($I$12:$I$788,M414,$K$12:$K$788)))</f>
        <v>0</v>
      </c>
      <c r="R414" s="14">
        <f t="shared" si="36"/>
        <v>-1</v>
      </c>
      <c r="S414" s="8"/>
      <c r="V414" s="255"/>
    </row>
    <row r="415" spans="1:22" ht="16.5" thickBot="1" x14ac:dyDescent="0.3">
      <c r="A415" s="296"/>
      <c r="B415" s="77">
        <f t="shared" si="34"/>
        <v>397</v>
      </c>
      <c r="C415" s="83" t="s">
        <v>852</v>
      </c>
      <c r="D415" s="148" t="s">
        <v>853</v>
      </c>
      <c r="E415" s="149" t="s">
        <v>684</v>
      </c>
      <c r="F415" s="149" t="s">
        <v>854</v>
      </c>
      <c r="G415" s="84"/>
      <c r="H415" s="149" t="s">
        <v>851</v>
      </c>
      <c r="I415" s="149" t="s">
        <v>686</v>
      </c>
      <c r="J415" s="149">
        <v>247</v>
      </c>
      <c r="K415" s="130">
        <v>250</v>
      </c>
      <c r="L415" s="68"/>
      <c r="M415" s="13"/>
      <c r="N415" s="14"/>
      <c r="O415" s="13">
        <f>IF(M415="",0,(SUMIF($I$13:$I$788,M415,$J$13:$J$788)))</f>
        <v>0</v>
      </c>
      <c r="P415" s="14">
        <f t="shared" si="35"/>
        <v>-1</v>
      </c>
      <c r="Q415" s="13">
        <f>IF(M415="",0,(SUMIF($I$12:$I$788,M415,$K$12:$K$788)))</f>
        <v>0</v>
      </c>
      <c r="R415" s="14">
        <f t="shared" si="36"/>
        <v>-1</v>
      </c>
      <c r="S415" s="8"/>
      <c r="V415" s="255"/>
    </row>
    <row r="416" spans="1:22" ht="16.5" thickBot="1" x14ac:dyDescent="0.3">
      <c r="A416" s="296"/>
      <c r="B416" s="77">
        <f t="shared" si="34"/>
        <v>398</v>
      </c>
      <c r="C416" s="83" t="s">
        <v>855</v>
      </c>
      <c r="D416" s="148" t="s">
        <v>729</v>
      </c>
      <c r="E416" s="149" t="s">
        <v>729</v>
      </c>
      <c r="F416" s="149" t="s">
        <v>856</v>
      </c>
      <c r="G416" s="84"/>
      <c r="H416" s="149" t="s">
        <v>857</v>
      </c>
      <c r="I416" s="149" t="s">
        <v>815</v>
      </c>
      <c r="J416" s="149">
        <v>2428</v>
      </c>
      <c r="K416" s="130">
        <v>2584</v>
      </c>
      <c r="L416" s="68"/>
      <c r="M416" s="13"/>
      <c r="N416" s="14"/>
      <c r="O416" s="13">
        <f>IF(M416="",0,(SUMIF($I$13:$I$788,M416,$J$13:$J$788)))</f>
        <v>0</v>
      </c>
      <c r="P416" s="14">
        <f t="shared" si="35"/>
        <v>-1</v>
      </c>
      <c r="Q416" s="13">
        <f>IF(M416="",0,(SUMIF($I$12:$I$788,M416,$K$12:$K$788)))</f>
        <v>0</v>
      </c>
      <c r="R416" s="14">
        <f t="shared" si="36"/>
        <v>-1</v>
      </c>
      <c r="S416" s="8"/>
      <c r="V416" s="255"/>
    </row>
    <row r="417" spans="1:22" ht="16.5" thickBot="1" x14ac:dyDescent="0.3">
      <c r="A417" s="296"/>
      <c r="B417" s="77">
        <f t="shared" si="34"/>
        <v>399</v>
      </c>
      <c r="C417" s="83" t="s">
        <v>858</v>
      </c>
      <c r="D417" s="148" t="s">
        <v>859</v>
      </c>
      <c r="E417" s="149" t="s">
        <v>859</v>
      </c>
      <c r="F417" s="149"/>
      <c r="G417" s="84"/>
      <c r="H417" s="149" t="s">
        <v>857</v>
      </c>
      <c r="I417" s="149" t="s">
        <v>681</v>
      </c>
      <c r="J417" s="149">
        <v>607</v>
      </c>
      <c r="K417" s="153">
        <v>650</v>
      </c>
      <c r="L417" s="68"/>
      <c r="M417" s="13"/>
      <c r="N417" s="14"/>
      <c r="O417" s="13">
        <f>IF(M417="",0,(SUMIF($I$13:$I$788,M417,$J$13:$J$788)))</f>
        <v>0</v>
      </c>
      <c r="P417" s="14">
        <f t="shared" si="35"/>
        <v>-1</v>
      </c>
      <c r="Q417" s="13">
        <f>IF(M417="",0,(SUMIF($I$12:$I$788,M417,$K$12:$K$788)))</f>
        <v>0</v>
      </c>
      <c r="R417" s="14">
        <f t="shared" si="36"/>
        <v>-1</v>
      </c>
      <c r="S417" s="8"/>
      <c r="V417" s="255"/>
    </row>
    <row r="418" spans="1:22" ht="123.75" customHeight="1" thickBot="1" x14ac:dyDescent="0.3">
      <c r="A418" s="329" t="s">
        <v>959</v>
      </c>
      <c r="B418" s="77">
        <f t="shared" si="34"/>
        <v>400</v>
      </c>
      <c r="C418" s="156" t="s">
        <v>861</v>
      </c>
      <c r="D418" s="157" t="s">
        <v>862</v>
      </c>
      <c r="E418" s="120"/>
      <c r="F418" s="120"/>
      <c r="G418" s="120"/>
      <c r="H418" s="157" t="s">
        <v>863</v>
      </c>
      <c r="I418" s="157" t="s">
        <v>864</v>
      </c>
      <c r="J418" s="158">
        <v>2899</v>
      </c>
      <c r="K418" s="159">
        <v>3077</v>
      </c>
      <c r="L418" s="68"/>
      <c r="M418" s="13"/>
      <c r="N418" s="14"/>
      <c r="O418" s="13">
        <f>IF(M418="",0,(SUMIF($I$13:$I$788,M418,$J$13:$J$788)))</f>
        <v>0</v>
      </c>
      <c r="P418" s="14">
        <f t="shared" si="35"/>
        <v>-1</v>
      </c>
      <c r="Q418" s="13">
        <f>IF(M418="",0,(SUMIF($I$12:$I$788,M418,$K$12:$K$788)))</f>
        <v>0</v>
      </c>
      <c r="R418" s="14">
        <f t="shared" si="36"/>
        <v>-1</v>
      </c>
      <c r="S418" s="8"/>
      <c r="V418" s="255"/>
    </row>
    <row r="419" spans="1:22" ht="16.5" customHeight="1" thickBot="1" x14ac:dyDescent="0.3">
      <c r="A419" s="329"/>
      <c r="B419" s="77">
        <f t="shared" si="34"/>
        <v>401</v>
      </c>
      <c r="C419" s="160" t="s">
        <v>865</v>
      </c>
      <c r="D419" s="154" t="s">
        <v>866</v>
      </c>
      <c r="E419" s="84"/>
      <c r="F419" s="84"/>
      <c r="G419" s="84"/>
      <c r="H419" s="154" t="s">
        <v>863</v>
      </c>
      <c r="I419" s="154" t="s">
        <v>864</v>
      </c>
      <c r="J419" s="155">
        <v>5767</v>
      </c>
      <c r="K419" s="161">
        <v>6310</v>
      </c>
      <c r="L419" s="68"/>
      <c r="M419" s="13"/>
      <c r="N419" s="14"/>
      <c r="O419" s="13">
        <f>IF(M419="",0,(SUMIF($I$13:$I$788,M419,$J$13:$J$788)))</f>
        <v>0</v>
      </c>
      <c r="P419" s="14">
        <f t="shared" si="35"/>
        <v>-1</v>
      </c>
      <c r="Q419" s="13">
        <f>IF(M419="",0,(SUMIF($I$12:$I$788,M419,$K$12:$K$788)))</f>
        <v>0</v>
      </c>
      <c r="R419" s="14">
        <f t="shared" si="36"/>
        <v>-1</v>
      </c>
      <c r="S419" s="8"/>
      <c r="V419" s="255"/>
    </row>
    <row r="420" spans="1:22" ht="16.5" customHeight="1" thickBot="1" x14ac:dyDescent="0.3">
      <c r="A420" s="329"/>
      <c r="B420" s="77">
        <f t="shared" si="34"/>
        <v>402</v>
      </c>
      <c r="C420" s="160" t="s">
        <v>867</v>
      </c>
      <c r="D420" s="154" t="s">
        <v>868</v>
      </c>
      <c r="E420" s="84"/>
      <c r="F420" s="84"/>
      <c r="G420" s="84"/>
      <c r="H420" s="154" t="s">
        <v>869</v>
      </c>
      <c r="I420" s="154" t="s">
        <v>870</v>
      </c>
      <c r="J420" s="155">
        <v>899</v>
      </c>
      <c r="K420" s="161">
        <v>936</v>
      </c>
      <c r="L420" s="68"/>
      <c r="M420" s="13"/>
      <c r="N420" s="14"/>
      <c r="O420" s="13">
        <f>IF(M420="",0,(SUMIF($I$13:$I$788,M420,$J$13:$J$788)))</f>
        <v>0</v>
      </c>
      <c r="P420" s="14">
        <f t="shared" si="35"/>
        <v>-1</v>
      </c>
      <c r="Q420" s="13">
        <f>IF(M420="",0,(SUMIF($I$12:$I$788,M420,$K$12:$K$788)))</f>
        <v>0</v>
      </c>
      <c r="R420" s="14">
        <f t="shared" si="36"/>
        <v>-1</v>
      </c>
      <c r="S420" s="8"/>
      <c r="V420" s="255"/>
    </row>
    <row r="421" spans="1:22" ht="18.75" customHeight="1" thickBot="1" x14ac:dyDescent="0.3">
      <c r="A421" s="329"/>
      <c r="B421" s="77">
        <f t="shared" si="34"/>
        <v>403</v>
      </c>
      <c r="C421" s="160" t="s">
        <v>871</v>
      </c>
      <c r="D421" s="154" t="s">
        <v>872</v>
      </c>
      <c r="E421" s="84"/>
      <c r="F421" s="84"/>
      <c r="G421" s="84"/>
      <c r="H421" s="154" t="s">
        <v>869</v>
      </c>
      <c r="I421" s="154" t="s">
        <v>873</v>
      </c>
      <c r="J421" s="155">
        <v>417</v>
      </c>
      <c r="K421" s="161">
        <v>469</v>
      </c>
      <c r="L421" s="68"/>
      <c r="M421" s="13"/>
      <c r="N421" s="14"/>
      <c r="O421" s="13">
        <f>IF(M421="",0,(SUMIF($I$13:$I$788,M421,$J$13:$J$788)))</f>
        <v>0</v>
      </c>
      <c r="P421" s="14">
        <f t="shared" si="35"/>
        <v>-1</v>
      </c>
      <c r="Q421" s="13">
        <f>IF(M421="",0,(SUMIF($I$12:$I$788,M421,$K$12:$K$788)))</f>
        <v>0</v>
      </c>
      <c r="R421" s="14">
        <f t="shared" si="36"/>
        <v>-1</v>
      </c>
      <c r="S421" s="8"/>
      <c r="V421" s="255"/>
    </row>
    <row r="422" spans="1:22" ht="16.5" customHeight="1" thickBot="1" x14ac:dyDescent="0.3">
      <c r="A422" s="329"/>
      <c r="B422" s="77">
        <f t="shared" si="34"/>
        <v>404</v>
      </c>
      <c r="C422" s="160" t="s">
        <v>874</v>
      </c>
      <c r="D422" s="154" t="s">
        <v>875</v>
      </c>
      <c r="E422" s="84"/>
      <c r="F422" s="84"/>
      <c r="G422" s="84"/>
      <c r="H422" s="154" t="s">
        <v>869</v>
      </c>
      <c r="I422" s="154" t="s">
        <v>873</v>
      </c>
      <c r="J422" s="155">
        <v>1265</v>
      </c>
      <c r="K422" s="161">
        <v>1404</v>
      </c>
      <c r="L422" s="68"/>
      <c r="M422" s="13"/>
      <c r="N422" s="14"/>
      <c r="O422" s="13">
        <f>IF(M422="",0,(SUMIF($I$13:$I$788,M422,$J$13:$J$788)))</f>
        <v>0</v>
      </c>
      <c r="P422" s="14">
        <f t="shared" si="35"/>
        <v>-1</v>
      </c>
      <c r="Q422" s="13">
        <f>IF(M422="",0,(SUMIF($I$12:$I$788,M422,$K$12:$K$788)))</f>
        <v>0</v>
      </c>
      <c r="R422" s="14">
        <f t="shared" si="36"/>
        <v>-1</v>
      </c>
      <c r="S422" s="8"/>
      <c r="V422" s="255"/>
    </row>
    <row r="423" spans="1:22" ht="16.5" customHeight="1" thickBot="1" x14ac:dyDescent="0.3">
      <c r="A423" s="329"/>
      <c r="B423" s="77">
        <f t="shared" si="34"/>
        <v>405</v>
      </c>
      <c r="C423" s="160" t="s">
        <v>876</v>
      </c>
      <c r="D423" s="154" t="s">
        <v>877</v>
      </c>
      <c r="E423" s="84"/>
      <c r="F423" s="84"/>
      <c r="G423" s="84"/>
      <c r="H423" s="154" t="s">
        <v>869</v>
      </c>
      <c r="I423" s="154" t="s">
        <v>873</v>
      </c>
      <c r="J423" s="155">
        <v>2328</v>
      </c>
      <c r="K423" s="161">
        <v>2602</v>
      </c>
      <c r="L423" s="68"/>
      <c r="M423" s="13"/>
      <c r="N423" s="14"/>
      <c r="O423" s="13">
        <f>IF(M423="",0,(SUMIF($I$13:$I$788,M423,$J$13:$J$788)))</f>
        <v>0</v>
      </c>
      <c r="P423" s="14">
        <f t="shared" si="35"/>
        <v>-1</v>
      </c>
      <c r="Q423" s="13">
        <f>IF(M423="",0,(SUMIF($I$12:$I$788,M423,$K$12:$K$788)))</f>
        <v>0</v>
      </c>
      <c r="R423" s="14">
        <f t="shared" si="36"/>
        <v>-1</v>
      </c>
      <c r="S423" s="8"/>
      <c r="V423" s="255"/>
    </row>
    <row r="424" spans="1:22" ht="16.5" customHeight="1" thickBot="1" x14ac:dyDescent="0.3">
      <c r="A424" s="329"/>
      <c r="B424" s="77">
        <f t="shared" si="34"/>
        <v>406</v>
      </c>
      <c r="C424" s="160" t="s">
        <v>878</v>
      </c>
      <c r="D424" s="154" t="s">
        <v>879</v>
      </c>
      <c r="E424" s="84"/>
      <c r="F424" s="84"/>
      <c r="G424" s="84"/>
      <c r="H424" s="154" t="s">
        <v>869</v>
      </c>
      <c r="I424" s="154" t="s">
        <v>873</v>
      </c>
      <c r="J424" s="155">
        <v>1344</v>
      </c>
      <c r="K424" s="161">
        <v>1428</v>
      </c>
      <c r="L424" s="68"/>
      <c r="M424" s="13"/>
      <c r="N424" s="14"/>
      <c r="O424" s="13">
        <f>IF(M424="",0,(SUMIF($I$13:$I$788,M424,$J$13:$J$788)))</f>
        <v>0</v>
      </c>
      <c r="P424" s="14">
        <f t="shared" si="35"/>
        <v>-1</v>
      </c>
      <c r="Q424" s="13">
        <f>IF(M424="",0,(SUMIF($I$12:$I$788,M424,$K$12:$K$788)))</f>
        <v>0</v>
      </c>
      <c r="R424" s="14">
        <f t="shared" si="36"/>
        <v>-1</v>
      </c>
      <c r="S424" s="8"/>
      <c r="V424" s="255"/>
    </row>
    <row r="425" spans="1:22" ht="16.5" customHeight="1" thickBot="1" x14ac:dyDescent="0.3">
      <c r="A425" s="329"/>
      <c r="B425" s="77">
        <f t="shared" si="34"/>
        <v>407</v>
      </c>
      <c r="C425" s="160" t="s">
        <v>880</v>
      </c>
      <c r="D425" s="154" t="s">
        <v>881</v>
      </c>
      <c r="E425" s="84"/>
      <c r="F425" s="84"/>
      <c r="G425" s="84"/>
      <c r="H425" s="154" t="s">
        <v>869</v>
      </c>
      <c r="I425" s="154" t="s">
        <v>873</v>
      </c>
      <c r="J425" s="155">
        <v>1032</v>
      </c>
      <c r="K425" s="161">
        <v>1118</v>
      </c>
      <c r="L425" s="68"/>
      <c r="M425" s="13"/>
      <c r="N425" s="14"/>
      <c r="O425" s="13">
        <f>IF(M425="",0,(SUMIF($I$13:$I$788,M425,$J$13:$J$788)))</f>
        <v>0</v>
      </c>
      <c r="P425" s="14">
        <f t="shared" si="35"/>
        <v>-1</v>
      </c>
      <c r="Q425" s="13">
        <f>IF(M425="",0,(SUMIF($I$12:$I$788,M425,$K$12:$K$788)))</f>
        <v>0</v>
      </c>
      <c r="R425" s="14">
        <f t="shared" si="36"/>
        <v>-1</v>
      </c>
      <c r="S425" s="8"/>
      <c r="V425" s="255"/>
    </row>
    <row r="426" spans="1:22" ht="16.5" customHeight="1" thickBot="1" x14ac:dyDescent="0.3">
      <c r="A426" s="329"/>
      <c r="B426" s="77">
        <f t="shared" si="34"/>
        <v>408</v>
      </c>
      <c r="C426" s="160" t="s">
        <v>882</v>
      </c>
      <c r="D426" s="154" t="s">
        <v>883</v>
      </c>
      <c r="E426" s="84"/>
      <c r="F426" s="84"/>
      <c r="G426" s="84"/>
      <c r="H426" s="154" t="s">
        <v>884</v>
      </c>
      <c r="I426" s="154" t="s">
        <v>885</v>
      </c>
      <c r="J426" s="155">
        <v>2891</v>
      </c>
      <c r="K426" s="161">
        <v>3131</v>
      </c>
      <c r="L426" s="68"/>
      <c r="M426" s="13"/>
      <c r="N426" s="14"/>
      <c r="O426" s="13">
        <f>IF(M426="",0,(SUMIF($I$13:$I$788,M426,$J$13:$J$788)))</f>
        <v>0</v>
      </c>
      <c r="P426" s="14">
        <f t="shared" si="35"/>
        <v>-1</v>
      </c>
      <c r="Q426" s="13">
        <f>IF(M426="",0,(SUMIF($I$12:$I$788,M426,$K$12:$K$788)))</f>
        <v>0</v>
      </c>
      <c r="R426" s="14">
        <f t="shared" si="36"/>
        <v>-1</v>
      </c>
      <c r="S426" s="8"/>
      <c r="V426" s="255"/>
    </row>
    <row r="427" spans="1:22" ht="16.5" customHeight="1" thickBot="1" x14ac:dyDescent="0.3">
      <c r="A427" s="329"/>
      <c r="B427" s="77">
        <f t="shared" si="34"/>
        <v>409</v>
      </c>
      <c r="C427" s="160" t="s">
        <v>886</v>
      </c>
      <c r="D427" s="154" t="s">
        <v>887</v>
      </c>
      <c r="E427" s="84"/>
      <c r="F427" s="84"/>
      <c r="G427" s="84"/>
      <c r="H427" s="154" t="s">
        <v>884</v>
      </c>
      <c r="I427" s="154" t="s">
        <v>870</v>
      </c>
      <c r="J427" s="155">
        <v>1219</v>
      </c>
      <c r="K427" s="161">
        <v>1336</v>
      </c>
      <c r="L427" s="68"/>
      <c r="M427" s="13"/>
      <c r="N427" s="14"/>
      <c r="O427" s="13">
        <f>IF(M427="",0,(SUMIF($I$13:$I$788,M427,$J$13:$J$788)))</f>
        <v>0</v>
      </c>
      <c r="P427" s="14">
        <f t="shared" si="35"/>
        <v>-1</v>
      </c>
      <c r="Q427" s="13">
        <f>IF(M427="",0,(SUMIF($I$12:$I$788,M427,$K$12:$K$788)))</f>
        <v>0</v>
      </c>
      <c r="R427" s="14">
        <f t="shared" si="36"/>
        <v>-1</v>
      </c>
      <c r="S427" s="8"/>
      <c r="V427" s="255"/>
    </row>
    <row r="428" spans="1:22" ht="16.5" customHeight="1" thickBot="1" x14ac:dyDescent="0.3">
      <c r="A428" s="329"/>
      <c r="B428" s="77">
        <f t="shared" si="34"/>
        <v>410</v>
      </c>
      <c r="C428" s="160" t="s">
        <v>888</v>
      </c>
      <c r="D428" s="154" t="s">
        <v>889</v>
      </c>
      <c r="E428" s="84"/>
      <c r="F428" s="84"/>
      <c r="G428" s="84"/>
      <c r="H428" s="154" t="s">
        <v>884</v>
      </c>
      <c r="I428" s="154" t="s">
        <v>870</v>
      </c>
      <c r="J428" s="155">
        <v>2001</v>
      </c>
      <c r="K428" s="161">
        <v>2182</v>
      </c>
      <c r="L428" s="68"/>
      <c r="M428" s="13"/>
      <c r="N428" s="14"/>
      <c r="O428" s="13">
        <f>IF(M428="",0,(SUMIF($I$13:$I$788,M428,$J$13:$J$788)))</f>
        <v>0</v>
      </c>
      <c r="P428" s="14">
        <f t="shared" si="35"/>
        <v>-1</v>
      </c>
      <c r="Q428" s="13">
        <f>IF(M428="",0,(SUMIF($I$12:$I$788,M428,$K$12:$K$788)))</f>
        <v>0</v>
      </c>
      <c r="R428" s="14">
        <f t="shared" si="36"/>
        <v>-1</v>
      </c>
      <c r="S428" s="8"/>
      <c r="V428" s="255"/>
    </row>
    <row r="429" spans="1:22" ht="16.5" customHeight="1" thickBot="1" x14ac:dyDescent="0.3">
      <c r="A429" s="329"/>
      <c r="B429" s="77">
        <f t="shared" si="34"/>
        <v>411</v>
      </c>
      <c r="C429" s="160" t="s">
        <v>890</v>
      </c>
      <c r="D429" s="154" t="s">
        <v>891</v>
      </c>
      <c r="E429" s="84"/>
      <c r="F429" s="84"/>
      <c r="G429" s="84"/>
      <c r="H429" s="154" t="s">
        <v>884</v>
      </c>
      <c r="I429" s="154" t="s">
        <v>885</v>
      </c>
      <c r="J429" s="155">
        <v>684</v>
      </c>
      <c r="K429" s="161">
        <v>748</v>
      </c>
      <c r="L429" s="68"/>
      <c r="M429" s="13"/>
      <c r="N429" s="80"/>
      <c r="O429" s="13">
        <f>IF(M429="",0,(SUMIF($I$13:$I$788,M429,$J$13:$J$788)))</f>
        <v>0</v>
      </c>
      <c r="P429" s="14">
        <f t="shared" si="35"/>
        <v>-1</v>
      </c>
      <c r="Q429" s="13">
        <f>IF(M429="",0,(SUMIF($I$12:$I$788,M429,$K$12:$K$788)))</f>
        <v>0</v>
      </c>
      <c r="R429" s="14">
        <f t="shared" si="36"/>
        <v>-1</v>
      </c>
      <c r="S429" s="8"/>
      <c r="V429" s="255"/>
    </row>
    <row r="430" spans="1:22" ht="16.5" customHeight="1" thickBot="1" x14ac:dyDescent="0.3">
      <c r="A430" s="329"/>
      <c r="B430" s="77">
        <f t="shared" si="34"/>
        <v>412</v>
      </c>
      <c r="C430" s="160" t="s">
        <v>892</v>
      </c>
      <c r="D430" s="154" t="s">
        <v>893</v>
      </c>
      <c r="E430" s="84"/>
      <c r="F430" s="84"/>
      <c r="G430" s="84"/>
      <c r="H430" s="154" t="s">
        <v>894</v>
      </c>
      <c r="I430" s="154" t="s">
        <v>895</v>
      </c>
      <c r="J430" s="155">
        <v>1147</v>
      </c>
      <c r="K430" s="161">
        <v>1269</v>
      </c>
      <c r="L430" s="68"/>
      <c r="M430" s="13"/>
      <c r="N430" s="80"/>
      <c r="O430" s="13">
        <f>IF(M430="",0,(SUMIF($I$13:$I$788,M430,$J$13:$J$788)))</f>
        <v>0</v>
      </c>
      <c r="P430" s="14">
        <f t="shared" si="35"/>
        <v>-1</v>
      </c>
      <c r="Q430" s="13">
        <f>IF(M430="",0,(SUMIF($I$12:$I$788,M430,$K$12:$K$788)))</f>
        <v>0</v>
      </c>
      <c r="R430" s="14">
        <f t="shared" si="36"/>
        <v>-1</v>
      </c>
      <c r="S430" s="8"/>
      <c r="V430" s="255"/>
    </row>
    <row r="431" spans="1:22" ht="16.5" customHeight="1" thickBot="1" x14ac:dyDescent="0.3">
      <c r="A431" s="329"/>
      <c r="B431" s="77">
        <f t="shared" si="34"/>
        <v>413</v>
      </c>
      <c r="C431" s="160" t="s">
        <v>896</v>
      </c>
      <c r="D431" s="154" t="s">
        <v>897</v>
      </c>
      <c r="E431" s="84"/>
      <c r="F431" s="84"/>
      <c r="G431" s="84"/>
      <c r="H431" s="154" t="s">
        <v>894</v>
      </c>
      <c r="I431" s="154" t="s">
        <v>895</v>
      </c>
      <c r="J431" s="155">
        <v>420</v>
      </c>
      <c r="K431" s="161">
        <v>457</v>
      </c>
      <c r="L431" s="68"/>
      <c r="M431" s="13"/>
      <c r="N431" s="80"/>
      <c r="O431" s="13">
        <f>IF(M431="",0,(SUMIF($I$13:$I$788,M431,$J$13:$J$788)))</f>
        <v>0</v>
      </c>
      <c r="P431" s="14">
        <f t="shared" si="35"/>
        <v>-1</v>
      </c>
      <c r="Q431" s="13">
        <f>IF(M431="",0,(SUMIF($I$12:$I$788,M431,$K$12:$K$788)))</f>
        <v>0</v>
      </c>
      <c r="R431" s="14">
        <f t="shared" si="36"/>
        <v>-1</v>
      </c>
      <c r="S431" s="8"/>
      <c r="V431" s="255"/>
    </row>
    <row r="432" spans="1:22" ht="16.5" customHeight="1" thickBot="1" x14ac:dyDescent="0.3">
      <c r="A432" s="329"/>
      <c r="B432" s="77">
        <f t="shared" si="34"/>
        <v>414</v>
      </c>
      <c r="C432" s="160" t="s">
        <v>898</v>
      </c>
      <c r="D432" s="154" t="s">
        <v>899</v>
      </c>
      <c r="E432" s="84"/>
      <c r="F432" s="84"/>
      <c r="G432" s="84"/>
      <c r="H432" s="154" t="s">
        <v>894</v>
      </c>
      <c r="I432" s="154" t="s">
        <v>900</v>
      </c>
      <c r="J432" s="155">
        <v>1463</v>
      </c>
      <c r="K432" s="161">
        <v>1569</v>
      </c>
      <c r="L432" s="68"/>
      <c r="M432" s="13"/>
      <c r="N432" s="80"/>
      <c r="O432" s="13">
        <f>IF(M432="",0,(SUMIF($I$13:$I$788,M432,$J$13:$J$788)))</f>
        <v>0</v>
      </c>
      <c r="P432" s="14">
        <f t="shared" si="35"/>
        <v>-1</v>
      </c>
      <c r="Q432" s="13">
        <f>IF(M432="",0,(SUMIF($I$12:$I$788,M432,$K$12:$K$788)))</f>
        <v>0</v>
      </c>
      <c r="R432" s="14">
        <f t="shared" si="36"/>
        <v>-1</v>
      </c>
      <c r="S432" s="8"/>
      <c r="V432" s="255"/>
    </row>
    <row r="433" spans="1:22" ht="16.5" customHeight="1" thickBot="1" x14ac:dyDescent="0.3">
      <c r="A433" s="329"/>
      <c r="B433" s="77">
        <f t="shared" si="34"/>
        <v>415</v>
      </c>
      <c r="C433" s="160" t="s">
        <v>901</v>
      </c>
      <c r="D433" s="154" t="s">
        <v>902</v>
      </c>
      <c r="E433" s="84"/>
      <c r="F433" s="84"/>
      <c r="G433" s="84"/>
      <c r="H433" s="154" t="s">
        <v>894</v>
      </c>
      <c r="I433" s="154" t="s">
        <v>895</v>
      </c>
      <c r="J433" s="155">
        <v>2215</v>
      </c>
      <c r="K433" s="161">
        <v>2365</v>
      </c>
      <c r="L433" s="68"/>
      <c r="M433" s="13"/>
      <c r="N433" s="80"/>
      <c r="O433" s="13">
        <f>IF(M433="",0,(SUMIF($I$13:$I$788,M433,$J$13:$J$788)))</f>
        <v>0</v>
      </c>
      <c r="P433" s="14">
        <f t="shared" si="35"/>
        <v>-1</v>
      </c>
      <c r="Q433" s="13">
        <f>IF(M433="",0,(SUMIF($I$12:$I$788,M433,$K$12:$K$788)))</f>
        <v>0</v>
      </c>
      <c r="R433" s="14">
        <f t="shared" si="36"/>
        <v>-1</v>
      </c>
      <c r="S433" s="8"/>
      <c r="V433" s="255"/>
    </row>
    <row r="434" spans="1:22" ht="16.5" customHeight="1" thickBot="1" x14ac:dyDescent="0.3">
      <c r="A434" s="329"/>
      <c r="B434" s="77">
        <f t="shared" si="34"/>
        <v>416</v>
      </c>
      <c r="C434" s="160" t="s">
        <v>903</v>
      </c>
      <c r="D434" s="154" t="s">
        <v>904</v>
      </c>
      <c r="E434" s="84"/>
      <c r="F434" s="84"/>
      <c r="G434" s="84"/>
      <c r="H434" s="154" t="s">
        <v>894</v>
      </c>
      <c r="I434" s="154" t="s">
        <v>900</v>
      </c>
      <c r="J434" s="155">
        <v>1475</v>
      </c>
      <c r="K434" s="161">
        <v>1600</v>
      </c>
      <c r="L434" s="68"/>
      <c r="M434" s="13"/>
      <c r="N434" s="80"/>
      <c r="O434" s="13">
        <f>IF(M434="",0,(SUMIF($I$13:$I$788,M434,$J$13:$J$788)))</f>
        <v>0</v>
      </c>
      <c r="P434" s="14">
        <f t="shared" si="35"/>
        <v>-1</v>
      </c>
      <c r="Q434" s="13">
        <f>IF(M434="",0,(SUMIF($I$12:$I$788,M434,$K$12:$K$788)))</f>
        <v>0</v>
      </c>
      <c r="R434" s="14">
        <f t="shared" si="36"/>
        <v>-1</v>
      </c>
      <c r="S434" s="8"/>
      <c r="V434" s="255"/>
    </row>
    <row r="435" spans="1:22" ht="16.5" customHeight="1" thickBot="1" x14ac:dyDescent="0.3">
      <c r="A435" s="329"/>
      <c r="B435" s="77">
        <f t="shared" si="34"/>
        <v>417</v>
      </c>
      <c r="C435" s="160" t="s">
        <v>905</v>
      </c>
      <c r="D435" s="154" t="s">
        <v>906</v>
      </c>
      <c r="E435" s="84"/>
      <c r="F435" s="84"/>
      <c r="G435" s="84"/>
      <c r="H435" s="154" t="s">
        <v>894</v>
      </c>
      <c r="I435" s="154" t="s">
        <v>900</v>
      </c>
      <c r="J435" s="155">
        <v>320</v>
      </c>
      <c r="K435" s="161">
        <v>354</v>
      </c>
      <c r="L435" s="68"/>
      <c r="M435" s="13"/>
      <c r="N435" s="80"/>
      <c r="O435" s="13">
        <f>IF(M435="",0,(SUMIF($I$13:$I$788,M435,$J$13:$J$788)))</f>
        <v>0</v>
      </c>
      <c r="P435" s="14">
        <f t="shared" si="35"/>
        <v>-1</v>
      </c>
      <c r="Q435" s="13">
        <f>IF(M435="",0,(SUMIF($I$12:$I$788,M435,$K$12:$K$788)))</f>
        <v>0</v>
      </c>
      <c r="R435" s="14">
        <f t="shared" si="36"/>
        <v>-1</v>
      </c>
      <c r="S435" s="8"/>
      <c r="V435" s="255"/>
    </row>
    <row r="436" spans="1:22" ht="16.5" customHeight="1" thickBot="1" x14ac:dyDescent="0.3">
      <c r="A436" s="329"/>
      <c r="B436" s="77">
        <f t="shared" si="34"/>
        <v>418</v>
      </c>
      <c r="C436" s="160" t="s">
        <v>907</v>
      </c>
      <c r="D436" s="154" t="s">
        <v>908</v>
      </c>
      <c r="E436" s="84"/>
      <c r="F436" s="84"/>
      <c r="G436" s="84"/>
      <c r="H436" s="154" t="s">
        <v>909</v>
      </c>
      <c r="I436" s="154" t="s">
        <v>900</v>
      </c>
      <c r="J436" s="155">
        <v>2452</v>
      </c>
      <c r="K436" s="161">
        <v>2666</v>
      </c>
      <c r="L436" s="68"/>
      <c r="M436" s="13"/>
      <c r="N436" s="80"/>
      <c r="O436" s="13">
        <f>IF(M436="",0,(SUMIF($I$13:$I$788,M436,$J$13:$J$788)))</f>
        <v>0</v>
      </c>
      <c r="P436" s="14">
        <f t="shared" si="35"/>
        <v>-1</v>
      </c>
      <c r="Q436" s="13">
        <f>IF(M436="",0,(SUMIF($I$12:$I$788,M436,$K$12:$K$788)))</f>
        <v>0</v>
      </c>
      <c r="R436" s="14">
        <f t="shared" si="36"/>
        <v>-1</v>
      </c>
      <c r="S436" s="8"/>
      <c r="V436" s="255"/>
    </row>
    <row r="437" spans="1:22" ht="16.5" customHeight="1" thickBot="1" x14ac:dyDescent="0.3">
      <c r="A437" s="329"/>
      <c r="B437" s="77">
        <f t="shared" si="34"/>
        <v>419</v>
      </c>
      <c r="C437" s="160" t="s">
        <v>910</v>
      </c>
      <c r="D437" s="154" t="s">
        <v>911</v>
      </c>
      <c r="E437" s="84"/>
      <c r="F437" s="84"/>
      <c r="G437" s="84"/>
      <c r="H437" s="154" t="s">
        <v>909</v>
      </c>
      <c r="I437" s="154" t="s">
        <v>900</v>
      </c>
      <c r="J437" s="155">
        <v>2095</v>
      </c>
      <c r="K437" s="161">
        <v>2322</v>
      </c>
      <c r="L437" s="68"/>
      <c r="M437" s="13"/>
      <c r="N437" s="80"/>
      <c r="O437" s="13">
        <f>IF(M437="",0,(SUMIF($I$13:$I$788,M437,$J$13:$J$788)))</f>
        <v>0</v>
      </c>
      <c r="P437" s="14">
        <f t="shared" si="35"/>
        <v>-1</v>
      </c>
      <c r="Q437" s="13">
        <f>IF(M437="",0,(SUMIF($I$12:$I$788,M437,$K$12:$K$788)))</f>
        <v>0</v>
      </c>
      <c r="R437" s="14">
        <f t="shared" si="36"/>
        <v>-1</v>
      </c>
      <c r="S437" s="8"/>
      <c r="V437" s="255"/>
    </row>
    <row r="438" spans="1:22" ht="16.5" customHeight="1" thickBot="1" x14ac:dyDescent="0.3">
      <c r="A438" s="329"/>
      <c r="B438" s="77">
        <f t="shared" si="34"/>
        <v>420</v>
      </c>
      <c r="C438" s="160" t="s">
        <v>912</v>
      </c>
      <c r="D438" s="154" t="s">
        <v>913</v>
      </c>
      <c r="E438" s="84"/>
      <c r="F438" s="84"/>
      <c r="G438" s="84"/>
      <c r="H438" s="154" t="s">
        <v>909</v>
      </c>
      <c r="I438" s="154" t="s">
        <v>914</v>
      </c>
      <c r="J438" s="155">
        <v>129</v>
      </c>
      <c r="K438" s="161">
        <v>142</v>
      </c>
      <c r="L438" s="68"/>
      <c r="M438" s="13"/>
      <c r="N438" s="80"/>
      <c r="O438" s="13">
        <f>IF(M438="",0,(SUMIF($I$13:$I$788,M438,$J$13:$J$788)))</f>
        <v>0</v>
      </c>
      <c r="P438" s="14">
        <f t="shared" si="35"/>
        <v>-1</v>
      </c>
      <c r="Q438" s="13">
        <f>IF(M438="",0,(SUMIF($I$12:$I$788,M438,$K$12:$K$788)))</f>
        <v>0</v>
      </c>
      <c r="R438" s="14">
        <f t="shared" si="36"/>
        <v>-1</v>
      </c>
      <c r="S438" s="8"/>
      <c r="V438" s="255"/>
    </row>
    <row r="439" spans="1:22" ht="16.5" customHeight="1" thickBot="1" x14ac:dyDescent="0.3">
      <c r="A439" s="329"/>
      <c r="B439" s="77">
        <f t="shared" si="34"/>
        <v>421</v>
      </c>
      <c r="C439" s="160" t="s">
        <v>915</v>
      </c>
      <c r="D439" s="154" t="s">
        <v>916</v>
      </c>
      <c r="E439" s="84"/>
      <c r="F439" s="84"/>
      <c r="G439" s="84"/>
      <c r="H439" s="154" t="s">
        <v>909</v>
      </c>
      <c r="I439" s="154" t="s">
        <v>914</v>
      </c>
      <c r="J439" s="155">
        <v>2359</v>
      </c>
      <c r="K439" s="161">
        <v>2560</v>
      </c>
      <c r="L439" s="68"/>
      <c r="M439" s="13"/>
      <c r="N439" s="80"/>
      <c r="O439" s="13">
        <f>IF(M439="",0,(SUMIF($I$13:$I$788,M439,$J$13:$J$788)))</f>
        <v>0</v>
      </c>
      <c r="P439" s="14">
        <f t="shared" si="35"/>
        <v>-1</v>
      </c>
      <c r="Q439" s="13">
        <f>IF(M439="",0,(SUMIF($I$12:$I$788,M439,$K$12:$K$788)))</f>
        <v>0</v>
      </c>
      <c r="R439" s="14">
        <f t="shared" si="36"/>
        <v>-1</v>
      </c>
      <c r="S439" s="8"/>
      <c r="V439" s="255"/>
    </row>
    <row r="440" spans="1:22" ht="16.5" customHeight="1" thickBot="1" x14ac:dyDescent="0.3">
      <c r="A440" s="329"/>
      <c r="B440" s="77">
        <f t="shared" si="34"/>
        <v>422</v>
      </c>
      <c r="C440" s="160" t="s">
        <v>917</v>
      </c>
      <c r="D440" s="154" t="s">
        <v>918</v>
      </c>
      <c r="E440" s="84"/>
      <c r="F440" s="84"/>
      <c r="G440" s="84"/>
      <c r="H440" s="154" t="s">
        <v>909</v>
      </c>
      <c r="I440" s="154" t="s">
        <v>900</v>
      </c>
      <c r="J440" s="155">
        <v>64</v>
      </c>
      <c r="K440" s="161">
        <v>72</v>
      </c>
      <c r="L440" s="68"/>
      <c r="M440" s="13"/>
      <c r="N440" s="80"/>
      <c r="O440" s="13">
        <f>IF(M440="",0,(SUMIF($I$13:$I$788,M440,$J$13:$J$788)))</f>
        <v>0</v>
      </c>
      <c r="P440" s="14">
        <f t="shared" si="35"/>
        <v>-1</v>
      </c>
      <c r="Q440" s="13">
        <f>IF(M440="",0,(SUMIF($I$12:$I$788,M440,$K$12:$K$788)))</f>
        <v>0</v>
      </c>
      <c r="R440" s="14">
        <f t="shared" si="36"/>
        <v>-1</v>
      </c>
      <c r="S440" s="8"/>
      <c r="V440" s="255"/>
    </row>
    <row r="441" spans="1:22" ht="16.5" customHeight="1" thickBot="1" x14ac:dyDescent="0.3">
      <c r="A441" s="329"/>
      <c r="B441" s="77">
        <f t="shared" si="34"/>
        <v>423</v>
      </c>
      <c r="C441" s="160" t="s">
        <v>919</v>
      </c>
      <c r="D441" s="154" t="s">
        <v>920</v>
      </c>
      <c r="E441" s="84"/>
      <c r="F441" s="84"/>
      <c r="G441" s="84"/>
      <c r="H441" s="154" t="s">
        <v>921</v>
      </c>
      <c r="I441" s="154" t="s">
        <v>870</v>
      </c>
      <c r="J441" s="155">
        <v>3928</v>
      </c>
      <c r="K441" s="161">
        <v>4241</v>
      </c>
      <c r="L441" s="68"/>
      <c r="M441" s="13"/>
      <c r="N441" s="80"/>
      <c r="O441" s="13">
        <f>IF(M441="",0,(SUMIF($I$13:$I$788,M441,$J$13:$J$788)))</f>
        <v>0</v>
      </c>
      <c r="P441" s="14">
        <f t="shared" si="35"/>
        <v>-1</v>
      </c>
      <c r="Q441" s="13">
        <f>IF(M441="",0,(SUMIF($I$12:$I$788,M441,$K$12:$K$788)))</f>
        <v>0</v>
      </c>
      <c r="R441" s="14">
        <f t="shared" si="36"/>
        <v>-1</v>
      </c>
      <c r="S441" s="8"/>
      <c r="V441" s="255"/>
    </row>
    <row r="442" spans="1:22" ht="16.5" customHeight="1" thickBot="1" x14ac:dyDescent="0.3">
      <c r="A442" s="329"/>
      <c r="B442" s="77">
        <f t="shared" si="34"/>
        <v>424</v>
      </c>
      <c r="C442" s="160" t="s">
        <v>922</v>
      </c>
      <c r="D442" s="154" t="s">
        <v>923</v>
      </c>
      <c r="E442" s="84"/>
      <c r="F442" s="84"/>
      <c r="G442" s="84"/>
      <c r="H442" s="154" t="s">
        <v>921</v>
      </c>
      <c r="I442" s="154" t="s">
        <v>870</v>
      </c>
      <c r="J442" s="155">
        <v>1006</v>
      </c>
      <c r="K442" s="161">
        <v>1094</v>
      </c>
      <c r="L442" s="68"/>
      <c r="M442" s="13"/>
      <c r="N442" s="80"/>
      <c r="O442" s="13">
        <f>IF(M442="",0,(SUMIF($I$13:$I$788,M442,$J$13:$J$788)))</f>
        <v>0</v>
      </c>
      <c r="P442" s="14">
        <f t="shared" si="35"/>
        <v>-1</v>
      </c>
      <c r="Q442" s="13">
        <f>IF(M442="",0,(SUMIF($I$12:$I$788,M442,$K$12:$K$788)))</f>
        <v>0</v>
      </c>
      <c r="R442" s="14">
        <f t="shared" si="36"/>
        <v>-1</v>
      </c>
      <c r="S442" s="8"/>
      <c r="V442" s="255"/>
    </row>
    <row r="443" spans="1:22" ht="16.5" customHeight="1" thickBot="1" x14ac:dyDescent="0.3">
      <c r="A443" s="329"/>
      <c r="B443" s="77">
        <f t="shared" si="34"/>
        <v>425</v>
      </c>
      <c r="C443" s="160" t="s">
        <v>924</v>
      </c>
      <c r="D443" s="154" t="s">
        <v>925</v>
      </c>
      <c r="E443" s="84"/>
      <c r="F443" s="84"/>
      <c r="G443" s="84"/>
      <c r="H443" s="154" t="s">
        <v>921</v>
      </c>
      <c r="I443" s="154" t="s">
        <v>873</v>
      </c>
      <c r="J443" s="155">
        <v>2249</v>
      </c>
      <c r="K443" s="161">
        <v>2398</v>
      </c>
      <c r="L443" s="68"/>
      <c r="M443" s="13"/>
      <c r="N443" s="80"/>
      <c r="O443" s="13">
        <f>IF(M443="",0,(SUMIF($I$13:$I$788,M443,$J$13:$J$788)))</f>
        <v>0</v>
      </c>
      <c r="P443" s="14">
        <f t="shared" si="35"/>
        <v>-1</v>
      </c>
      <c r="Q443" s="13">
        <f>IF(M443="",0,(SUMIF($I$12:$I$788,M443,$K$12:$K$788)))</f>
        <v>0</v>
      </c>
      <c r="R443" s="14">
        <f t="shared" si="36"/>
        <v>-1</v>
      </c>
      <c r="S443" s="8"/>
      <c r="V443" s="255"/>
    </row>
    <row r="444" spans="1:22" ht="16.5" customHeight="1" thickBot="1" x14ac:dyDescent="0.3">
      <c r="A444" s="329"/>
      <c r="B444" s="77">
        <f t="shared" si="34"/>
        <v>426</v>
      </c>
      <c r="C444" s="160" t="s">
        <v>926</v>
      </c>
      <c r="D444" s="154" t="s">
        <v>927</v>
      </c>
      <c r="E444" s="84"/>
      <c r="F444" s="84"/>
      <c r="G444" s="84"/>
      <c r="H444" s="154" t="s">
        <v>928</v>
      </c>
      <c r="I444" s="154" t="s">
        <v>885</v>
      </c>
      <c r="J444" s="155">
        <v>4640</v>
      </c>
      <c r="K444" s="161">
        <v>5054</v>
      </c>
      <c r="L444" s="68"/>
      <c r="M444" s="13"/>
      <c r="N444" s="80"/>
      <c r="O444" s="13">
        <f>IF(M444="",0,(SUMIF($I$13:$I$788,M444,$J$13:$J$788)))</f>
        <v>0</v>
      </c>
      <c r="P444" s="14">
        <f t="shared" si="35"/>
        <v>-1</v>
      </c>
      <c r="Q444" s="13">
        <f>IF(M444="",0,(SUMIF($I$12:$I$788,M444,$K$12:$K$788)))</f>
        <v>0</v>
      </c>
      <c r="R444" s="14">
        <f t="shared" si="36"/>
        <v>-1</v>
      </c>
      <c r="S444" s="8"/>
      <c r="V444" s="255"/>
    </row>
    <row r="445" spans="1:22" ht="16.5" customHeight="1" thickBot="1" x14ac:dyDescent="0.3">
      <c r="A445" s="329"/>
      <c r="B445" s="77">
        <f t="shared" si="34"/>
        <v>427</v>
      </c>
      <c r="C445" s="160" t="s">
        <v>929</v>
      </c>
      <c r="D445" s="154" t="s">
        <v>930</v>
      </c>
      <c r="E445" s="84"/>
      <c r="F445" s="84"/>
      <c r="G445" s="84"/>
      <c r="H445" s="154" t="s">
        <v>928</v>
      </c>
      <c r="I445" s="154" t="s">
        <v>895</v>
      </c>
      <c r="J445" s="155">
        <v>383</v>
      </c>
      <c r="K445" s="161">
        <v>409</v>
      </c>
      <c r="L445" s="68"/>
      <c r="M445" s="13"/>
      <c r="N445" s="80"/>
      <c r="O445" s="13">
        <f>IF(M445="",0,(SUMIF($I$13:$I$788,M445,$J$13:$J$788)))</f>
        <v>0</v>
      </c>
      <c r="P445" s="14">
        <f t="shared" si="35"/>
        <v>-1</v>
      </c>
      <c r="Q445" s="13">
        <f>IF(M445="",0,(SUMIF($I$12:$I$788,M445,$K$12:$K$788)))</f>
        <v>0</v>
      </c>
      <c r="R445" s="14">
        <f t="shared" si="36"/>
        <v>-1</v>
      </c>
      <c r="S445" s="8"/>
      <c r="V445" s="255"/>
    </row>
    <row r="446" spans="1:22" ht="16.5" customHeight="1" thickBot="1" x14ac:dyDescent="0.3">
      <c r="A446" s="329"/>
      <c r="B446" s="77">
        <f t="shared" si="34"/>
        <v>428</v>
      </c>
      <c r="C446" s="160" t="s">
        <v>931</v>
      </c>
      <c r="D446" s="154" t="s">
        <v>932</v>
      </c>
      <c r="E446" s="84"/>
      <c r="F446" s="84"/>
      <c r="G446" s="84"/>
      <c r="H446" s="154" t="s">
        <v>928</v>
      </c>
      <c r="I446" s="154" t="s">
        <v>885</v>
      </c>
      <c r="J446" s="155">
        <v>2948</v>
      </c>
      <c r="K446" s="161">
        <v>3216</v>
      </c>
      <c r="L446" s="68"/>
      <c r="M446" s="13"/>
      <c r="N446" s="80"/>
      <c r="O446" s="13">
        <f>IF(M446="",0,(SUMIF($I$13:$I$788,M446,$J$13:$J$788)))</f>
        <v>0</v>
      </c>
      <c r="P446" s="14">
        <f t="shared" si="35"/>
        <v>-1</v>
      </c>
      <c r="Q446" s="13">
        <f>IF(M446="",0,(SUMIF($I$12:$I$788,M446,$K$12:$K$788)))</f>
        <v>0</v>
      </c>
      <c r="R446" s="14">
        <f t="shared" si="36"/>
        <v>-1</v>
      </c>
      <c r="S446" s="8"/>
      <c r="V446" s="255"/>
    </row>
    <row r="447" spans="1:22" ht="16.5" customHeight="1" thickBot="1" x14ac:dyDescent="0.3">
      <c r="A447" s="329"/>
      <c r="B447" s="77">
        <f t="shared" si="34"/>
        <v>429</v>
      </c>
      <c r="C447" s="160" t="s">
        <v>933</v>
      </c>
      <c r="D447" s="154" t="s">
        <v>934</v>
      </c>
      <c r="E447" s="84"/>
      <c r="F447" s="84"/>
      <c r="G447" s="84"/>
      <c r="H447" s="154" t="s">
        <v>928</v>
      </c>
      <c r="I447" s="154" t="s">
        <v>870</v>
      </c>
      <c r="J447" s="155">
        <v>27</v>
      </c>
      <c r="K447" s="161">
        <v>35</v>
      </c>
      <c r="L447" s="68"/>
      <c r="M447" s="13"/>
      <c r="N447" s="80"/>
      <c r="O447" s="13">
        <f>IF(M447="",0,(SUMIF($I$13:$I$788,M447,$J$13:$J$788)))</f>
        <v>0</v>
      </c>
      <c r="P447" s="14">
        <f t="shared" si="35"/>
        <v>-1</v>
      </c>
      <c r="Q447" s="13">
        <f>IF(M447="",0,(SUMIF($I$12:$I$788,M447,$K$12:$K$788)))</f>
        <v>0</v>
      </c>
      <c r="R447" s="14">
        <f t="shared" si="36"/>
        <v>-1</v>
      </c>
      <c r="S447" s="8"/>
      <c r="V447" s="255"/>
    </row>
    <row r="448" spans="1:22" ht="16.5" customHeight="1" thickBot="1" x14ac:dyDescent="0.3">
      <c r="A448" s="329"/>
      <c r="B448" s="77">
        <f t="shared" si="34"/>
        <v>430</v>
      </c>
      <c r="C448" s="160" t="s">
        <v>935</v>
      </c>
      <c r="D448" s="154" t="s">
        <v>936</v>
      </c>
      <c r="E448" s="84"/>
      <c r="F448" s="84"/>
      <c r="G448" s="84"/>
      <c r="H448" s="154" t="s">
        <v>937</v>
      </c>
      <c r="I448" s="154" t="s">
        <v>900</v>
      </c>
      <c r="J448" s="155">
        <v>2476</v>
      </c>
      <c r="K448" s="161">
        <v>2800</v>
      </c>
      <c r="L448" s="68"/>
      <c r="M448" s="13"/>
      <c r="N448" s="80"/>
      <c r="O448" s="13">
        <f>IF(M448="",0,(SUMIF($I$13:$I$788,M448,$J$13:$J$788)))</f>
        <v>0</v>
      </c>
      <c r="P448" s="14">
        <f t="shared" si="35"/>
        <v>-1</v>
      </c>
      <c r="Q448" s="13">
        <f>IF(M448="",0,(SUMIF($I$12:$I$788,M448,$K$12:$K$788)))</f>
        <v>0</v>
      </c>
      <c r="R448" s="14">
        <f t="shared" si="36"/>
        <v>-1</v>
      </c>
      <c r="S448" s="8"/>
      <c r="V448" s="255"/>
    </row>
    <row r="449" spans="1:22" ht="16.5" customHeight="1" thickBot="1" x14ac:dyDescent="0.3">
      <c r="A449" s="329"/>
      <c r="B449" s="77">
        <f t="shared" si="34"/>
        <v>431</v>
      </c>
      <c r="C449" s="160" t="s">
        <v>938</v>
      </c>
      <c r="D449" s="154" t="s">
        <v>939</v>
      </c>
      <c r="E449" s="84"/>
      <c r="F449" s="84"/>
      <c r="G449" s="84"/>
      <c r="H449" s="154" t="s">
        <v>937</v>
      </c>
      <c r="I449" s="154" t="s">
        <v>914</v>
      </c>
      <c r="J449" s="155">
        <v>3158</v>
      </c>
      <c r="K449" s="161">
        <v>3493</v>
      </c>
      <c r="L449" s="68"/>
      <c r="M449" s="13"/>
      <c r="N449" s="80"/>
      <c r="O449" s="13">
        <f>IF(M449="",0,(SUMIF($I$13:$I$788,M449,$J$13:$J$788)))</f>
        <v>0</v>
      </c>
      <c r="P449" s="14">
        <f t="shared" si="35"/>
        <v>-1</v>
      </c>
      <c r="Q449" s="13">
        <f>IF(M449="",0,(SUMIF($I$12:$I$788,M449,$K$12:$K$788)))</f>
        <v>0</v>
      </c>
      <c r="R449" s="14">
        <f t="shared" si="36"/>
        <v>-1</v>
      </c>
      <c r="S449" s="8"/>
      <c r="V449" s="255"/>
    </row>
    <row r="450" spans="1:22" ht="16.5" customHeight="1" thickBot="1" x14ac:dyDescent="0.3">
      <c r="A450" s="329"/>
      <c r="B450" s="77">
        <f t="shared" si="34"/>
        <v>432</v>
      </c>
      <c r="C450" s="160" t="s">
        <v>940</v>
      </c>
      <c r="D450" s="154" t="s">
        <v>941</v>
      </c>
      <c r="E450" s="84"/>
      <c r="F450" s="84"/>
      <c r="G450" s="84"/>
      <c r="H450" s="154" t="s">
        <v>937</v>
      </c>
      <c r="I450" s="154" t="s">
        <v>900</v>
      </c>
      <c r="J450" s="155">
        <v>1372</v>
      </c>
      <c r="K450" s="161">
        <v>1497</v>
      </c>
      <c r="L450" s="68"/>
      <c r="M450" s="13"/>
      <c r="N450" s="80"/>
      <c r="O450" s="13">
        <f>IF(M450="",0,(SUMIF($I$13:$I$788,M450,$J$13:$J$788)))</f>
        <v>0</v>
      </c>
      <c r="P450" s="14">
        <f t="shared" si="35"/>
        <v>-1</v>
      </c>
      <c r="Q450" s="13">
        <f>IF(M450="",0,(SUMIF($I$12:$I$788,M450,$K$12:$K$788)))</f>
        <v>0</v>
      </c>
      <c r="R450" s="14">
        <f t="shared" si="36"/>
        <v>-1</v>
      </c>
      <c r="S450" s="8"/>
      <c r="V450" s="255"/>
    </row>
    <row r="451" spans="1:22" ht="16.5" customHeight="1" thickBot="1" x14ac:dyDescent="0.3">
      <c r="A451" s="329"/>
      <c r="B451" s="77">
        <f t="shared" si="34"/>
        <v>433</v>
      </c>
      <c r="C451" s="160" t="s">
        <v>942</v>
      </c>
      <c r="D451" s="154" t="s">
        <v>943</v>
      </c>
      <c r="E451" s="84"/>
      <c r="F451" s="84"/>
      <c r="G451" s="84"/>
      <c r="H451" s="154" t="s">
        <v>937</v>
      </c>
      <c r="I451" s="154" t="s">
        <v>914</v>
      </c>
      <c r="J451" s="155">
        <v>430</v>
      </c>
      <c r="K451" s="161">
        <v>480</v>
      </c>
      <c r="L451" s="68"/>
      <c r="M451" s="13"/>
      <c r="N451" s="80"/>
      <c r="O451" s="13">
        <f>IF(M451="",0,(SUMIF($I$13:$I$788,M451,$J$13:$J$788)))</f>
        <v>0</v>
      </c>
      <c r="P451" s="14">
        <f t="shared" si="35"/>
        <v>-1</v>
      </c>
      <c r="Q451" s="13">
        <f>IF(M451="",0,(SUMIF($I$12:$I$788,M451,$K$12:$K$788)))</f>
        <v>0</v>
      </c>
      <c r="R451" s="14">
        <f t="shared" si="36"/>
        <v>-1</v>
      </c>
      <c r="S451" s="8"/>
      <c r="V451" s="255"/>
    </row>
    <row r="452" spans="1:22" ht="16.5" customHeight="1" thickBot="1" x14ac:dyDescent="0.3">
      <c r="A452" s="329"/>
      <c r="B452" s="77">
        <f t="shared" si="34"/>
        <v>434</v>
      </c>
      <c r="C452" s="160" t="s">
        <v>944</v>
      </c>
      <c r="D452" s="154" t="s">
        <v>945</v>
      </c>
      <c r="E452" s="84"/>
      <c r="F452" s="84"/>
      <c r="G452" s="84"/>
      <c r="H452" s="154" t="s">
        <v>946</v>
      </c>
      <c r="I452" s="154" t="s">
        <v>873</v>
      </c>
      <c r="J452" s="155">
        <v>1816</v>
      </c>
      <c r="K452" s="161">
        <v>1978</v>
      </c>
      <c r="L452" s="68"/>
      <c r="M452" s="13"/>
      <c r="N452" s="80"/>
      <c r="O452" s="13">
        <f>IF(M452="",0,(SUMIF($I$13:$I$788,M452,$J$13:$J$788)))</f>
        <v>0</v>
      </c>
      <c r="P452" s="14">
        <f t="shared" si="35"/>
        <v>-1</v>
      </c>
      <c r="Q452" s="13">
        <f>IF(M452="",0,(SUMIF($I$12:$I$788,M452,$K$12:$K$788)))</f>
        <v>0</v>
      </c>
      <c r="R452" s="14">
        <f t="shared" si="36"/>
        <v>-1</v>
      </c>
      <c r="S452" s="8"/>
      <c r="V452" s="255"/>
    </row>
    <row r="453" spans="1:22" ht="16.5" customHeight="1" thickBot="1" x14ac:dyDescent="0.3">
      <c r="A453" s="329"/>
      <c r="B453" s="77">
        <f t="shared" si="34"/>
        <v>435</v>
      </c>
      <c r="C453" s="160" t="s">
        <v>947</v>
      </c>
      <c r="D453" s="154" t="s">
        <v>948</v>
      </c>
      <c r="E453" s="84"/>
      <c r="F453" s="84"/>
      <c r="G453" s="84"/>
      <c r="H453" s="154" t="s">
        <v>946</v>
      </c>
      <c r="I453" s="154" t="s">
        <v>914</v>
      </c>
      <c r="J453" s="155">
        <v>181</v>
      </c>
      <c r="K453" s="161">
        <v>198</v>
      </c>
      <c r="L453" s="68"/>
      <c r="M453" s="13"/>
      <c r="N453" s="80"/>
      <c r="O453" s="13">
        <f>IF(M453="",0,(SUMIF($I$13:$I$788,M453,$J$13:$J$788)))</f>
        <v>0</v>
      </c>
      <c r="P453" s="14">
        <f t="shared" si="35"/>
        <v>-1</v>
      </c>
      <c r="Q453" s="13">
        <f>IF(M453="",0,(SUMIF($I$12:$I$788,M453,$K$12:$K$788)))</f>
        <v>0</v>
      </c>
      <c r="R453" s="14">
        <f t="shared" si="36"/>
        <v>-1</v>
      </c>
      <c r="S453" s="8"/>
      <c r="V453" s="255"/>
    </row>
    <row r="454" spans="1:22" ht="16.5" customHeight="1" thickBot="1" x14ac:dyDescent="0.3">
      <c r="A454" s="329"/>
      <c r="B454" s="77">
        <f t="shared" si="34"/>
        <v>436</v>
      </c>
      <c r="C454" s="160" t="s">
        <v>949</v>
      </c>
      <c r="D454" s="154" t="s">
        <v>946</v>
      </c>
      <c r="E454" s="84"/>
      <c r="F454" s="84"/>
      <c r="G454" s="84"/>
      <c r="H454" s="154" t="s">
        <v>946</v>
      </c>
      <c r="I454" s="154" t="s">
        <v>914</v>
      </c>
      <c r="J454" s="155">
        <v>3934</v>
      </c>
      <c r="K454" s="161">
        <v>4275</v>
      </c>
      <c r="L454" s="68"/>
      <c r="M454" s="13"/>
      <c r="N454" s="80"/>
      <c r="O454" s="13">
        <f>IF(M454="",0,(SUMIF($I$13:$I$788,M454,$J$13:$J$788)))</f>
        <v>0</v>
      </c>
      <c r="P454" s="14">
        <f t="shared" si="35"/>
        <v>-1</v>
      </c>
      <c r="Q454" s="13">
        <f>IF(M454="",0,(SUMIF($I$12:$I$788,M454,$K$12:$K$788)))</f>
        <v>0</v>
      </c>
      <c r="R454" s="14">
        <f t="shared" si="36"/>
        <v>-1</v>
      </c>
      <c r="S454" s="8"/>
      <c r="V454" s="255"/>
    </row>
    <row r="455" spans="1:22" ht="16.5" customHeight="1" thickBot="1" x14ac:dyDescent="0.3">
      <c r="A455" s="329"/>
      <c r="B455" s="77">
        <f t="shared" si="34"/>
        <v>437</v>
      </c>
      <c r="C455" s="160" t="s">
        <v>950</v>
      </c>
      <c r="D455" s="154" t="s">
        <v>951</v>
      </c>
      <c r="E455" s="84"/>
      <c r="F455" s="84"/>
      <c r="G455" s="84"/>
      <c r="H455" s="154" t="s">
        <v>946</v>
      </c>
      <c r="I455" s="154" t="s">
        <v>864</v>
      </c>
      <c r="J455" s="155">
        <v>1580</v>
      </c>
      <c r="K455" s="161">
        <v>1744</v>
      </c>
      <c r="L455" s="68"/>
      <c r="M455" s="13"/>
      <c r="N455" s="80"/>
      <c r="O455" s="13">
        <f>IF(M455="",0,(SUMIF($I$13:$I$788,M455,$J$13:$J$788)))</f>
        <v>0</v>
      </c>
      <c r="P455" s="14">
        <f t="shared" si="35"/>
        <v>-1</v>
      </c>
      <c r="Q455" s="13">
        <f>IF(M455="",0,(SUMIF($I$12:$I$788,M455,$K$12:$K$788)))</f>
        <v>0</v>
      </c>
      <c r="R455" s="14">
        <f t="shared" si="36"/>
        <v>-1</v>
      </c>
      <c r="S455" s="8"/>
      <c r="V455" s="255"/>
    </row>
    <row r="456" spans="1:22" ht="16.5" customHeight="1" thickBot="1" x14ac:dyDescent="0.3">
      <c r="A456" s="329"/>
      <c r="B456" s="77">
        <f t="shared" ref="B456:B519" si="37">B455+1</f>
        <v>438</v>
      </c>
      <c r="C456" s="160" t="s">
        <v>952</v>
      </c>
      <c r="D456" s="154" t="s">
        <v>953</v>
      </c>
      <c r="E456" s="84"/>
      <c r="F456" s="84"/>
      <c r="G456" s="84"/>
      <c r="H456" s="154" t="s">
        <v>954</v>
      </c>
      <c r="I456" s="154" t="s">
        <v>895</v>
      </c>
      <c r="J456" s="155">
        <v>3329</v>
      </c>
      <c r="K456" s="161">
        <v>3652</v>
      </c>
      <c r="L456" s="68"/>
      <c r="M456" s="13"/>
      <c r="N456" s="80"/>
      <c r="O456" s="13">
        <f>IF(M456="",0,(SUMIF($I$13:$I$788,M456,$J$13:$J$788)))</f>
        <v>0</v>
      </c>
      <c r="P456" s="14">
        <f t="shared" si="35"/>
        <v>-1</v>
      </c>
      <c r="Q456" s="13">
        <f>IF(M456="",0,(SUMIF($I$12:$I$788,M456,$K$12:$K$788)))</f>
        <v>0</v>
      </c>
      <c r="R456" s="14">
        <f t="shared" si="36"/>
        <v>-1</v>
      </c>
      <c r="S456" s="8"/>
      <c r="V456" s="255"/>
    </row>
    <row r="457" spans="1:22" ht="16.5" customHeight="1" thickBot="1" x14ac:dyDescent="0.3">
      <c r="A457" s="329"/>
      <c r="B457" s="77">
        <f t="shared" si="37"/>
        <v>439</v>
      </c>
      <c r="C457" s="160" t="s">
        <v>955</v>
      </c>
      <c r="D457" s="154" t="s">
        <v>956</v>
      </c>
      <c r="E457" s="84"/>
      <c r="F457" s="84"/>
      <c r="G457" s="84"/>
      <c r="H457" s="154" t="s">
        <v>954</v>
      </c>
      <c r="I457" s="154" t="s">
        <v>895</v>
      </c>
      <c r="J457" s="155">
        <v>1800</v>
      </c>
      <c r="K457" s="161">
        <v>1969</v>
      </c>
      <c r="L457" s="68"/>
      <c r="M457" s="13"/>
      <c r="N457" s="80"/>
      <c r="O457" s="13">
        <f>IF(M457="",0,(SUMIF($I$13:$I$788,M457,$J$13:$J$788)))</f>
        <v>0</v>
      </c>
      <c r="P457" s="14">
        <f t="shared" si="35"/>
        <v>-1</v>
      </c>
      <c r="Q457" s="13">
        <f>IF(M457="",0,(SUMIF($I$12:$I$788,M457,$K$12:$K$788)))</f>
        <v>0</v>
      </c>
      <c r="R457" s="14">
        <f t="shared" si="36"/>
        <v>-1</v>
      </c>
      <c r="S457" s="8"/>
      <c r="V457" s="255"/>
    </row>
    <row r="458" spans="1:22" ht="16.5" customHeight="1" thickBot="1" x14ac:dyDescent="0.3">
      <c r="A458" s="329"/>
      <c r="B458" s="77">
        <f t="shared" si="37"/>
        <v>440</v>
      </c>
      <c r="C458" s="160" t="s">
        <v>957</v>
      </c>
      <c r="D458" s="154" t="s">
        <v>958</v>
      </c>
      <c r="E458" s="84"/>
      <c r="F458" s="84"/>
      <c r="G458" s="84"/>
      <c r="H458" s="154" t="s">
        <v>954</v>
      </c>
      <c r="I458" s="154" t="s">
        <v>870</v>
      </c>
      <c r="J458" s="155">
        <v>1889</v>
      </c>
      <c r="K458" s="161">
        <v>2041</v>
      </c>
      <c r="L458" s="68"/>
      <c r="M458" s="13"/>
      <c r="N458" s="80"/>
      <c r="O458" s="13">
        <f>IF(M458="",0,(SUMIF($I$13:$I$788,M458,$J$13:$J$788)))</f>
        <v>0</v>
      </c>
      <c r="P458" s="14">
        <f t="shared" si="35"/>
        <v>-1</v>
      </c>
      <c r="Q458" s="13">
        <f>IF(M458="",0,(SUMIF($I$12:$I$788,M458,$K$12:$K$788)))</f>
        <v>0</v>
      </c>
      <c r="R458" s="14">
        <f t="shared" si="36"/>
        <v>-1</v>
      </c>
      <c r="S458" s="8"/>
      <c r="V458" s="255"/>
    </row>
    <row r="459" spans="1:22" ht="15.75" thickBot="1" x14ac:dyDescent="0.25">
      <c r="A459" s="281" t="s">
        <v>1154</v>
      </c>
      <c r="B459" s="77">
        <f t="shared" si="37"/>
        <v>441</v>
      </c>
      <c r="C459" s="185" t="s">
        <v>861</v>
      </c>
      <c r="D459" s="73" t="s">
        <v>972</v>
      </c>
      <c r="E459" s="74"/>
      <c r="F459" s="74"/>
      <c r="G459" s="74"/>
      <c r="H459" s="73" t="s">
        <v>973</v>
      </c>
      <c r="I459" s="275" t="s">
        <v>974</v>
      </c>
      <c r="J459" s="39">
        <v>2156</v>
      </c>
      <c r="K459" s="58">
        <v>2299</v>
      </c>
      <c r="L459" s="68"/>
      <c r="M459" s="13"/>
      <c r="N459" s="80"/>
      <c r="O459" s="13">
        <f>IF(M459="",0,(SUMIF($I$13:$I$788,M459,$J$13:$J$788)))</f>
        <v>0</v>
      </c>
      <c r="P459" s="14">
        <f t="shared" si="35"/>
        <v>-1</v>
      </c>
      <c r="Q459" s="13">
        <f>IF(M459="",0,(SUMIF($I$12:$I$788,M459,$K$12:$K$788)))</f>
        <v>0</v>
      </c>
      <c r="R459" s="14">
        <f t="shared" si="36"/>
        <v>-1</v>
      </c>
      <c r="S459" s="8"/>
      <c r="V459" s="255"/>
    </row>
    <row r="460" spans="1:22" ht="15.75" thickBot="1" x14ac:dyDescent="0.25">
      <c r="A460" s="281"/>
      <c r="B460" s="77">
        <f t="shared" si="37"/>
        <v>442</v>
      </c>
      <c r="C460" s="187" t="s">
        <v>865</v>
      </c>
      <c r="D460" s="9" t="s">
        <v>975</v>
      </c>
      <c r="E460" s="10"/>
      <c r="F460" s="10"/>
      <c r="G460" s="10"/>
      <c r="H460" s="9" t="s">
        <v>973</v>
      </c>
      <c r="I460" s="186" t="s">
        <v>974</v>
      </c>
      <c r="J460" s="39">
        <v>2122</v>
      </c>
      <c r="K460" s="58">
        <v>2209</v>
      </c>
      <c r="L460" s="68"/>
      <c r="M460" s="13"/>
      <c r="N460" s="80"/>
      <c r="O460" s="13">
        <f>IF(M460="",0,(SUMIF($I$13:$I$788,M460,$J$13:$J$788)))</f>
        <v>0</v>
      </c>
      <c r="P460" s="14">
        <f t="shared" si="35"/>
        <v>-1</v>
      </c>
      <c r="Q460" s="13">
        <f>IF(M460="",0,(SUMIF($I$12:$I$788,M460,$K$12:$K$788)))</f>
        <v>0</v>
      </c>
      <c r="R460" s="14">
        <f t="shared" si="36"/>
        <v>-1</v>
      </c>
      <c r="S460" s="8"/>
      <c r="V460" s="255"/>
    </row>
    <row r="461" spans="1:22" ht="15.75" thickBot="1" x14ac:dyDescent="0.25">
      <c r="A461" s="281"/>
      <c r="B461" s="77">
        <f t="shared" si="37"/>
        <v>443</v>
      </c>
      <c r="C461" s="187" t="s">
        <v>976</v>
      </c>
      <c r="D461" s="9" t="s">
        <v>977</v>
      </c>
      <c r="E461" s="10"/>
      <c r="F461" s="10"/>
      <c r="G461" s="10"/>
      <c r="H461" s="9" t="s">
        <v>978</v>
      </c>
      <c r="I461" s="188" t="s">
        <v>979</v>
      </c>
      <c r="J461" s="39">
        <v>1532</v>
      </c>
      <c r="K461" s="58">
        <v>1856</v>
      </c>
      <c r="L461" s="68"/>
      <c r="M461" s="13"/>
      <c r="N461" s="80"/>
      <c r="O461" s="13">
        <f>IF(M461="",0,(SUMIF($I$13:$I$788,M461,$J$13:$J$788)))</f>
        <v>0</v>
      </c>
      <c r="P461" s="14">
        <f t="shared" si="35"/>
        <v>-1</v>
      </c>
      <c r="Q461" s="13">
        <f>IF(M461="",0,(SUMIF($I$12:$I$788,M461,$K$12:$K$788)))</f>
        <v>0</v>
      </c>
      <c r="R461" s="14">
        <f t="shared" si="36"/>
        <v>-1</v>
      </c>
      <c r="S461" s="8"/>
      <c r="V461" s="255"/>
    </row>
    <row r="462" spans="1:22" ht="15.75" customHeight="1" thickBot="1" x14ac:dyDescent="0.25">
      <c r="A462" s="281"/>
      <c r="B462" s="77">
        <f t="shared" si="37"/>
        <v>444</v>
      </c>
      <c r="C462" s="187" t="s">
        <v>980</v>
      </c>
      <c r="D462" s="9" t="s">
        <v>981</v>
      </c>
      <c r="E462" s="10"/>
      <c r="F462" s="10"/>
      <c r="G462" s="10"/>
      <c r="H462" s="9" t="s">
        <v>978</v>
      </c>
      <c r="I462" s="188" t="s">
        <v>979</v>
      </c>
      <c r="J462" s="39">
        <v>2787</v>
      </c>
      <c r="K462" s="58">
        <v>2970</v>
      </c>
      <c r="L462" s="68"/>
      <c r="M462" s="13"/>
      <c r="N462" s="80"/>
      <c r="O462" s="13">
        <f>IF(M462="",0,(SUMIF($I$13:$I$788,M462,$J$13:$J$788)))</f>
        <v>0</v>
      </c>
      <c r="P462" s="14">
        <f t="shared" si="35"/>
        <v>-1</v>
      </c>
      <c r="Q462" s="13">
        <f>IF(M462="",0,(SUMIF($I$12:$I$788,M462,$K$12:$K$788)))</f>
        <v>0</v>
      </c>
      <c r="R462" s="14">
        <f t="shared" si="36"/>
        <v>-1</v>
      </c>
      <c r="S462" s="8"/>
      <c r="V462" s="255"/>
    </row>
    <row r="463" spans="1:22" ht="15.75" thickBot="1" x14ac:dyDescent="0.25">
      <c r="A463" s="281"/>
      <c r="B463" s="77">
        <f t="shared" si="37"/>
        <v>445</v>
      </c>
      <c r="C463" s="187" t="s">
        <v>982</v>
      </c>
      <c r="D463" s="9" t="s">
        <v>983</v>
      </c>
      <c r="E463" s="10"/>
      <c r="F463" s="10"/>
      <c r="G463" s="10"/>
      <c r="H463" s="9" t="s">
        <v>984</v>
      </c>
      <c r="I463" s="188" t="s">
        <v>985</v>
      </c>
      <c r="J463" s="39">
        <v>1640</v>
      </c>
      <c r="K463" s="58">
        <v>2032</v>
      </c>
      <c r="L463" s="68"/>
      <c r="M463" s="13"/>
      <c r="N463" s="80"/>
      <c r="O463" s="13">
        <f>IF(M463="",0,(SUMIF($I$13:$I$788,M463,$J$13:$J$788)))</f>
        <v>0</v>
      </c>
      <c r="P463" s="14">
        <f t="shared" ref="P463:P526" si="38">IF(M463="",-1,(-($N$6-(O463/N463))/$N$6))</f>
        <v>-1</v>
      </c>
      <c r="Q463" s="13">
        <f>IF(M463="",0,(SUMIF($I$12:$I$788,M463,$K$12:$K$788)))</f>
        <v>0</v>
      </c>
      <c r="R463" s="14">
        <f t="shared" ref="R463:R526" si="39">IF(M463="",-1,(-($O$6-(Q463/N463))/$O$6))</f>
        <v>-1</v>
      </c>
      <c r="S463" s="8"/>
      <c r="V463" s="255"/>
    </row>
    <row r="464" spans="1:22" ht="15.75" thickBot="1" x14ac:dyDescent="0.25">
      <c r="A464" s="281"/>
      <c r="B464" s="77">
        <f t="shared" si="37"/>
        <v>446</v>
      </c>
      <c r="C464" s="187" t="s">
        <v>986</v>
      </c>
      <c r="D464" s="9" t="s">
        <v>987</v>
      </c>
      <c r="E464" s="10"/>
      <c r="F464" s="10"/>
      <c r="G464" s="10"/>
      <c r="H464" s="9" t="s">
        <v>984</v>
      </c>
      <c r="I464" s="188" t="s">
        <v>985</v>
      </c>
      <c r="J464" s="39">
        <v>1446</v>
      </c>
      <c r="K464" s="58">
        <v>1531</v>
      </c>
      <c r="L464" s="68"/>
      <c r="M464" s="13"/>
      <c r="N464" s="80"/>
      <c r="O464" s="13">
        <f>IF(M464="",0,(SUMIF($I$13:$I$788,M464,$J$13:$J$788)))</f>
        <v>0</v>
      </c>
      <c r="P464" s="14">
        <f t="shared" si="38"/>
        <v>-1</v>
      </c>
      <c r="Q464" s="13">
        <f>IF(M464="",0,(SUMIF($I$12:$I$788,M464,$K$12:$K$788)))</f>
        <v>0</v>
      </c>
      <c r="R464" s="14">
        <f t="shared" si="39"/>
        <v>-1</v>
      </c>
      <c r="S464" s="8"/>
      <c r="V464" s="255"/>
    </row>
    <row r="465" spans="1:22" ht="15.75" thickBot="1" x14ac:dyDescent="0.25">
      <c r="A465" s="281"/>
      <c r="B465" s="77">
        <f t="shared" si="37"/>
        <v>447</v>
      </c>
      <c r="C465" s="187" t="s">
        <v>988</v>
      </c>
      <c r="D465" s="9" t="s">
        <v>989</v>
      </c>
      <c r="E465" s="10"/>
      <c r="F465" s="10"/>
      <c r="G465" s="10"/>
      <c r="H465" s="9" t="s">
        <v>984</v>
      </c>
      <c r="I465" s="188" t="s">
        <v>985</v>
      </c>
      <c r="J465" s="39">
        <v>978</v>
      </c>
      <c r="K465" s="58">
        <v>3162</v>
      </c>
      <c r="L465" s="68"/>
      <c r="M465" s="13"/>
      <c r="N465" s="80"/>
      <c r="O465" s="13">
        <f>IF(M465="",0,(SUMIF($I$13:$I$788,M465,$J$13:$J$788)))</f>
        <v>0</v>
      </c>
      <c r="P465" s="14">
        <f t="shared" si="38"/>
        <v>-1</v>
      </c>
      <c r="Q465" s="13">
        <f>IF(M465="",0,(SUMIF($I$12:$I$788,M465,$K$12:$K$788)))</f>
        <v>0</v>
      </c>
      <c r="R465" s="14">
        <f t="shared" si="39"/>
        <v>-1</v>
      </c>
      <c r="S465" s="8"/>
      <c r="V465" s="255"/>
    </row>
    <row r="466" spans="1:22" ht="15.75" thickBot="1" x14ac:dyDescent="0.25">
      <c r="A466" s="281"/>
      <c r="B466" s="77">
        <f t="shared" si="37"/>
        <v>448</v>
      </c>
      <c r="C466" s="187" t="s">
        <v>990</v>
      </c>
      <c r="D466" s="9" t="s">
        <v>991</v>
      </c>
      <c r="E466" s="10"/>
      <c r="F466" s="10"/>
      <c r="G466" s="10"/>
      <c r="H466" s="9" t="s">
        <v>984</v>
      </c>
      <c r="I466" s="188" t="s">
        <v>985</v>
      </c>
      <c r="J466" s="39">
        <v>1728</v>
      </c>
      <c r="K466" s="58">
        <v>2026</v>
      </c>
      <c r="L466" s="68"/>
      <c r="M466" s="13"/>
      <c r="N466" s="80"/>
      <c r="O466" s="13">
        <f>IF(M466="",0,(SUMIF($I$13:$I$788,M466,$J$13:$J$788)))</f>
        <v>0</v>
      </c>
      <c r="P466" s="14">
        <f t="shared" si="38"/>
        <v>-1</v>
      </c>
      <c r="Q466" s="13">
        <f>IF(M466="",0,(SUMIF($I$12:$I$788,M466,$K$12:$K$788)))</f>
        <v>0</v>
      </c>
      <c r="R466" s="14">
        <f t="shared" si="39"/>
        <v>-1</v>
      </c>
      <c r="S466" s="8"/>
      <c r="V466" s="255"/>
    </row>
    <row r="467" spans="1:22" ht="15.75" thickBot="1" x14ac:dyDescent="0.25">
      <c r="A467" s="281"/>
      <c r="B467" s="77">
        <f t="shared" si="37"/>
        <v>449</v>
      </c>
      <c r="C467" s="187" t="s">
        <v>992</v>
      </c>
      <c r="D467" s="9" t="s">
        <v>993</v>
      </c>
      <c r="E467" s="10"/>
      <c r="F467" s="10"/>
      <c r="G467" s="10"/>
      <c r="H467" s="9" t="s">
        <v>984</v>
      </c>
      <c r="I467" s="188" t="s">
        <v>985</v>
      </c>
      <c r="J467" s="39">
        <v>1033</v>
      </c>
      <c r="K467" s="58">
        <v>1074</v>
      </c>
      <c r="L467" s="68"/>
      <c r="M467" s="13"/>
      <c r="N467" s="80"/>
      <c r="O467" s="13">
        <f>IF(M467="",0,(SUMIF($I$13:$I$788,M467,$J$13:$J$788)))</f>
        <v>0</v>
      </c>
      <c r="P467" s="14">
        <f t="shared" si="38"/>
        <v>-1</v>
      </c>
      <c r="Q467" s="13">
        <f>IF(M467="",0,(SUMIF($I$12:$I$788,M467,$K$12:$K$788)))</f>
        <v>0</v>
      </c>
      <c r="R467" s="14">
        <f t="shared" si="39"/>
        <v>-1</v>
      </c>
      <c r="S467" s="8"/>
      <c r="V467" s="255"/>
    </row>
    <row r="468" spans="1:22" ht="15.75" thickBot="1" x14ac:dyDescent="0.25">
      <c r="A468" s="281"/>
      <c r="B468" s="77">
        <f t="shared" si="37"/>
        <v>450</v>
      </c>
      <c r="C468" s="187" t="s">
        <v>994</v>
      </c>
      <c r="D468" s="9" t="s">
        <v>995</v>
      </c>
      <c r="E468" s="10"/>
      <c r="F468" s="10"/>
      <c r="G468" s="10"/>
      <c r="H468" s="9" t="s">
        <v>996</v>
      </c>
      <c r="I468" s="188" t="s">
        <v>979</v>
      </c>
      <c r="J468" s="39">
        <v>1852</v>
      </c>
      <c r="K468" s="58">
        <v>1956</v>
      </c>
      <c r="L468" s="68"/>
      <c r="M468" s="13"/>
      <c r="N468" s="80"/>
      <c r="O468" s="13">
        <f>IF(M468="",0,(SUMIF($I$13:$I$788,M468,$J$13:$J$788)))</f>
        <v>0</v>
      </c>
      <c r="P468" s="14">
        <f t="shared" si="38"/>
        <v>-1</v>
      </c>
      <c r="Q468" s="13">
        <f>IF(M468="",0,(SUMIF($I$12:$I$788,M468,$K$12:$K$788)))</f>
        <v>0</v>
      </c>
      <c r="R468" s="14">
        <f t="shared" si="39"/>
        <v>-1</v>
      </c>
      <c r="S468" s="8"/>
      <c r="V468" s="255"/>
    </row>
    <row r="469" spans="1:22" ht="15.75" thickBot="1" x14ac:dyDescent="0.25">
      <c r="A469" s="281"/>
      <c r="B469" s="77">
        <f t="shared" si="37"/>
        <v>451</v>
      </c>
      <c r="C469" s="187" t="s">
        <v>997</v>
      </c>
      <c r="D469" s="9" t="s">
        <v>998</v>
      </c>
      <c r="E469" s="10"/>
      <c r="F469" s="10"/>
      <c r="G469" s="10"/>
      <c r="H469" s="9" t="s">
        <v>996</v>
      </c>
      <c r="I469" s="188" t="s">
        <v>979</v>
      </c>
      <c r="J469" s="39">
        <v>2976</v>
      </c>
      <c r="K469" s="58">
        <v>3136</v>
      </c>
      <c r="L469" s="68"/>
      <c r="M469" s="13"/>
      <c r="N469" s="80"/>
      <c r="O469" s="13">
        <f>IF(M469="",0,(SUMIF($I$13:$I$788,M469,$J$13:$J$788)))</f>
        <v>0</v>
      </c>
      <c r="P469" s="14">
        <f t="shared" si="38"/>
        <v>-1</v>
      </c>
      <c r="Q469" s="13">
        <f>IF(M469="",0,(SUMIF($I$12:$I$788,M469,$K$12:$K$788)))</f>
        <v>0</v>
      </c>
      <c r="R469" s="14">
        <f t="shared" si="39"/>
        <v>-1</v>
      </c>
      <c r="S469" s="8"/>
      <c r="V469" s="255"/>
    </row>
    <row r="470" spans="1:22" ht="15.75" thickBot="1" x14ac:dyDescent="0.25">
      <c r="A470" s="281"/>
      <c r="B470" s="77">
        <f t="shared" si="37"/>
        <v>452</v>
      </c>
      <c r="C470" s="187" t="s">
        <v>898</v>
      </c>
      <c r="D470" s="9" t="s">
        <v>999</v>
      </c>
      <c r="E470" s="10"/>
      <c r="F470" s="10"/>
      <c r="G470" s="10"/>
      <c r="H470" s="9" t="s">
        <v>996</v>
      </c>
      <c r="I470" s="188" t="s">
        <v>979</v>
      </c>
      <c r="J470" s="39">
        <v>1217</v>
      </c>
      <c r="K470" s="58">
        <v>1242</v>
      </c>
      <c r="L470" s="68"/>
      <c r="M470" s="13"/>
      <c r="N470" s="80"/>
      <c r="O470" s="13">
        <f>IF(M470="",0,(SUMIF($I$13:$I$788,M470,$J$13:$J$788)))</f>
        <v>0</v>
      </c>
      <c r="P470" s="14">
        <f t="shared" si="38"/>
        <v>-1</v>
      </c>
      <c r="Q470" s="13">
        <f>IF(M470="",0,(SUMIF($I$12:$I$788,M470,$K$12:$K$788)))</f>
        <v>0</v>
      </c>
      <c r="R470" s="14">
        <f t="shared" si="39"/>
        <v>-1</v>
      </c>
      <c r="S470" s="8"/>
      <c r="V470" s="255"/>
    </row>
    <row r="471" spans="1:22" ht="15.75" thickBot="1" x14ac:dyDescent="0.25">
      <c r="A471" s="281"/>
      <c r="B471" s="77">
        <f t="shared" si="37"/>
        <v>453</v>
      </c>
      <c r="C471" s="187" t="s">
        <v>1000</v>
      </c>
      <c r="D471" s="9" t="s">
        <v>1001</v>
      </c>
      <c r="E471" s="10"/>
      <c r="F471" s="10"/>
      <c r="G471" s="10"/>
      <c r="H471" s="9" t="s">
        <v>996</v>
      </c>
      <c r="I471" s="186" t="s">
        <v>974</v>
      </c>
      <c r="J471" s="39">
        <v>1718</v>
      </c>
      <c r="K471" s="58">
        <v>1819</v>
      </c>
      <c r="L471" s="68"/>
      <c r="M471" s="13"/>
      <c r="N471" s="80"/>
      <c r="O471" s="13">
        <f>IF(M471="",0,(SUMIF($I$13:$I$788,M471,$J$13:$J$788)))</f>
        <v>0</v>
      </c>
      <c r="P471" s="14">
        <f t="shared" si="38"/>
        <v>-1</v>
      </c>
      <c r="Q471" s="13">
        <f>IF(M471="",0,(SUMIF($I$12:$I$788,M471,$K$12:$K$788)))</f>
        <v>0</v>
      </c>
      <c r="R471" s="14">
        <f t="shared" si="39"/>
        <v>-1</v>
      </c>
      <c r="S471" s="8"/>
      <c r="V471" s="255"/>
    </row>
    <row r="472" spans="1:22" ht="15.75" thickBot="1" x14ac:dyDescent="0.25">
      <c r="A472" s="281"/>
      <c r="B472" s="77">
        <f t="shared" si="37"/>
        <v>454</v>
      </c>
      <c r="C472" s="187" t="s">
        <v>910</v>
      </c>
      <c r="D472" s="9" t="s">
        <v>1002</v>
      </c>
      <c r="E472" s="10"/>
      <c r="F472" s="10"/>
      <c r="G472" s="10"/>
      <c r="H472" s="9" t="s">
        <v>1003</v>
      </c>
      <c r="I472" s="186" t="s">
        <v>974</v>
      </c>
      <c r="J472" s="39">
        <v>2239</v>
      </c>
      <c r="K472" s="58">
        <v>2371</v>
      </c>
      <c r="L472" s="68"/>
      <c r="M472" s="13"/>
      <c r="N472" s="80"/>
      <c r="O472" s="13">
        <f>IF(M472="",0,(SUMIF($I$13:$I$788,M472,$J$13:$J$788)))</f>
        <v>0</v>
      </c>
      <c r="P472" s="14">
        <f t="shared" si="38"/>
        <v>-1</v>
      </c>
      <c r="Q472" s="13">
        <f>IF(M472="",0,(SUMIF($I$12:$I$788,M472,$K$12:$K$788)))</f>
        <v>0</v>
      </c>
      <c r="R472" s="14">
        <f t="shared" si="39"/>
        <v>-1</v>
      </c>
      <c r="S472" s="8"/>
      <c r="V472" s="255"/>
    </row>
    <row r="473" spans="1:22" ht="15.75" thickBot="1" x14ac:dyDescent="0.25">
      <c r="A473" s="281"/>
      <c r="B473" s="77">
        <f t="shared" si="37"/>
        <v>455</v>
      </c>
      <c r="C473" s="187" t="s">
        <v>1004</v>
      </c>
      <c r="D473" s="9" t="s">
        <v>1005</v>
      </c>
      <c r="E473" s="10"/>
      <c r="F473" s="10"/>
      <c r="G473" s="10"/>
      <c r="H473" s="9" t="s">
        <v>1003</v>
      </c>
      <c r="I473" s="186" t="s">
        <v>974</v>
      </c>
      <c r="J473" s="39">
        <v>2038</v>
      </c>
      <c r="K473" s="58">
        <v>3087</v>
      </c>
      <c r="L473" s="68"/>
      <c r="M473" s="13"/>
      <c r="N473" s="80"/>
      <c r="O473" s="13">
        <f>IF(M473="",0,(SUMIF($I$13:$I$788,M473,$J$13:$J$788)))</f>
        <v>0</v>
      </c>
      <c r="P473" s="14">
        <f t="shared" si="38"/>
        <v>-1</v>
      </c>
      <c r="Q473" s="13">
        <f>IF(M473="",0,(SUMIF($I$12:$I$788,M473,$K$12:$K$788)))</f>
        <v>0</v>
      </c>
      <c r="R473" s="14">
        <f t="shared" si="39"/>
        <v>-1</v>
      </c>
      <c r="S473" s="8"/>
      <c r="V473" s="255"/>
    </row>
    <row r="474" spans="1:22" ht="15.75" thickBot="1" x14ac:dyDescent="0.25">
      <c r="A474" s="281"/>
      <c r="B474" s="77">
        <f t="shared" si="37"/>
        <v>456</v>
      </c>
      <c r="C474" s="187" t="s">
        <v>1006</v>
      </c>
      <c r="D474" s="9" t="s">
        <v>1007</v>
      </c>
      <c r="E474" s="10"/>
      <c r="F474" s="10"/>
      <c r="G474" s="10"/>
      <c r="H474" s="9" t="s">
        <v>1003</v>
      </c>
      <c r="I474" s="188" t="s">
        <v>985</v>
      </c>
      <c r="J474" s="39">
        <v>2111</v>
      </c>
      <c r="K474" s="58">
        <v>2775</v>
      </c>
      <c r="L474" s="68"/>
      <c r="M474" s="13"/>
      <c r="N474" s="80"/>
      <c r="O474" s="13">
        <f>IF(M474="",0,(SUMIF($I$13:$I$788,M474,$J$13:$J$788)))</f>
        <v>0</v>
      </c>
      <c r="P474" s="14">
        <f t="shared" si="38"/>
        <v>-1</v>
      </c>
      <c r="Q474" s="13">
        <f>IF(M474="",0,(SUMIF($I$12:$I$788,M474,$K$12:$K$788)))</f>
        <v>0</v>
      </c>
      <c r="R474" s="14">
        <f t="shared" si="39"/>
        <v>-1</v>
      </c>
      <c r="S474" s="8"/>
      <c r="V474" s="255"/>
    </row>
    <row r="475" spans="1:22" ht="15.75" thickBot="1" x14ac:dyDescent="0.25">
      <c r="A475" s="281"/>
      <c r="B475" s="77">
        <f t="shared" si="37"/>
        <v>457</v>
      </c>
      <c r="C475" s="187" t="s">
        <v>922</v>
      </c>
      <c r="D475" s="9" t="s">
        <v>1008</v>
      </c>
      <c r="E475" s="10"/>
      <c r="F475" s="10"/>
      <c r="G475" s="10"/>
      <c r="H475" s="9" t="s">
        <v>1003</v>
      </c>
      <c r="I475" s="188" t="s">
        <v>985</v>
      </c>
      <c r="J475" s="39">
        <v>1316</v>
      </c>
      <c r="K475" s="58">
        <v>1397</v>
      </c>
      <c r="L475" s="68"/>
      <c r="M475" s="13"/>
      <c r="N475" s="80"/>
      <c r="O475" s="13">
        <f>IF(M475="",0,(SUMIF($I$13:$I$788,M475,$J$13:$J$788)))</f>
        <v>0</v>
      </c>
      <c r="P475" s="14">
        <f t="shared" si="38"/>
        <v>-1</v>
      </c>
      <c r="Q475" s="13">
        <f>IF(M475="",0,(SUMIF($I$12:$I$788,M475,$K$12:$K$788)))</f>
        <v>0</v>
      </c>
      <c r="R475" s="14">
        <f t="shared" si="39"/>
        <v>-1</v>
      </c>
      <c r="S475" s="8"/>
      <c r="V475" s="255"/>
    </row>
    <row r="476" spans="1:22" ht="16.5" thickBot="1" x14ac:dyDescent="0.25">
      <c r="A476" s="281"/>
      <c r="B476" s="77">
        <f t="shared" si="37"/>
        <v>458</v>
      </c>
      <c r="C476" s="187" t="s">
        <v>1009</v>
      </c>
      <c r="D476" s="9" t="s">
        <v>1010</v>
      </c>
      <c r="E476" s="10"/>
      <c r="F476" s="10"/>
      <c r="G476" s="10"/>
      <c r="H476" s="9" t="s">
        <v>1011</v>
      </c>
      <c r="I476" s="276" t="s">
        <v>1012</v>
      </c>
      <c r="J476" s="39">
        <v>342</v>
      </c>
      <c r="K476" s="58">
        <v>548</v>
      </c>
      <c r="L476" s="68"/>
      <c r="M476" s="13"/>
      <c r="N476" s="80"/>
      <c r="O476" s="13">
        <f>IF(M476="",0,(SUMIF($I$13:$I$788,M476,$J$13:$J$788)))</f>
        <v>0</v>
      </c>
      <c r="P476" s="14">
        <f t="shared" si="38"/>
        <v>-1</v>
      </c>
      <c r="Q476" s="13">
        <f>IF(M476="",0,(SUMIF($I$12:$I$788,M476,$K$12:$K$788)))</f>
        <v>0</v>
      </c>
      <c r="R476" s="14">
        <f t="shared" si="39"/>
        <v>-1</v>
      </c>
      <c r="S476" s="8"/>
      <c r="V476" s="255"/>
    </row>
    <row r="477" spans="1:22" ht="16.5" thickBot="1" x14ac:dyDescent="0.25">
      <c r="A477" s="281"/>
      <c r="B477" s="77">
        <f t="shared" si="37"/>
        <v>459</v>
      </c>
      <c r="C477" s="187" t="s">
        <v>1013</v>
      </c>
      <c r="D477" s="9" t="s">
        <v>1014</v>
      </c>
      <c r="E477" s="10"/>
      <c r="F477" s="10"/>
      <c r="G477" s="10"/>
      <c r="H477" s="9" t="s">
        <v>1011</v>
      </c>
      <c r="I477" s="276" t="s">
        <v>1012</v>
      </c>
      <c r="J477" s="39">
        <v>652</v>
      </c>
      <c r="K477" s="58">
        <v>1347</v>
      </c>
      <c r="L477" s="68"/>
      <c r="M477" s="13"/>
      <c r="N477" s="80"/>
      <c r="O477" s="13">
        <f>IF(M477="",0,(SUMIF($I$13:$I$788,M477,$J$13:$J$788)))</f>
        <v>0</v>
      </c>
      <c r="P477" s="14">
        <f t="shared" si="38"/>
        <v>-1</v>
      </c>
      <c r="Q477" s="13">
        <f>IF(M477="",0,(SUMIF($I$12:$I$788,M477,$K$12:$K$788)))</f>
        <v>0</v>
      </c>
      <c r="R477" s="14">
        <f t="shared" si="39"/>
        <v>-1</v>
      </c>
      <c r="S477" s="8"/>
      <c r="V477" s="255"/>
    </row>
    <row r="478" spans="1:22" ht="16.5" thickBot="1" x14ac:dyDescent="0.25">
      <c r="A478" s="281"/>
      <c r="B478" s="77">
        <f t="shared" si="37"/>
        <v>460</v>
      </c>
      <c r="C478" s="187" t="s">
        <v>1015</v>
      </c>
      <c r="D478" s="9" t="s">
        <v>1016</v>
      </c>
      <c r="E478" s="10"/>
      <c r="F478" s="10"/>
      <c r="G478" s="10"/>
      <c r="H478" s="9" t="s">
        <v>1011</v>
      </c>
      <c r="I478" s="276" t="s">
        <v>1012</v>
      </c>
      <c r="J478" s="39">
        <v>796</v>
      </c>
      <c r="K478" s="58">
        <v>1196</v>
      </c>
      <c r="L478" s="68"/>
      <c r="M478" s="13"/>
      <c r="N478" s="80"/>
      <c r="O478" s="13">
        <f>IF(M478="",0,(SUMIF($I$13:$I$788,M478,$J$13:$J$788)))</f>
        <v>0</v>
      </c>
      <c r="P478" s="14">
        <f t="shared" si="38"/>
        <v>-1</v>
      </c>
      <c r="Q478" s="13">
        <f>IF(M478="",0,(SUMIF($I$12:$I$788,M478,$K$12:$K$788)))</f>
        <v>0</v>
      </c>
      <c r="R478" s="14">
        <f t="shared" si="39"/>
        <v>-1</v>
      </c>
      <c r="S478" s="8"/>
      <c r="V478" s="255"/>
    </row>
    <row r="479" spans="1:22" ht="15.75" thickBot="1" x14ac:dyDescent="0.25">
      <c r="A479" s="281"/>
      <c r="B479" s="77">
        <f t="shared" si="37"/>
        <v>461</v>
      </c>
      <c r="C479" s="187" t="s">
        <v>1017</v>
      </c>
      <c r="D479" s="9" t="s">
        <v>1018</v>
      </c>
      <c r="E479" s="189" t="s">
        <v>1019</v>
      </c>
      <c r="F479" s="189"/>
      <c r="G479" s="10"/>
      <c r="H479" s="9" t="s">
        <v>1020</v>
      </c>
      <c r="I479" s="188" t="s">
        <v>1021</v>
      </c>
      <c r="J479" s="39">
        <v>400</v>
      </c>
      <c r="K479" s="58">
        <v>424</v>
      </c>
      <c r="L479" s="68"/>
      <c r="M479" s="13"/>
      <c r="N479" s="80"/>
      <c r="O479" s="13">
        <f>IF(M479="",0,(SUMIF($I$13:$I$788,M479,$J$13:$J$788)))</f>
        <v>0</v>
      </c>
      <c r="P479" s="14">
        <f t="shared" si="38"/>
        <v>-1</v>
      </c>
      <c r="Q479" s="13">
        <f>IF(M479="",0,(SUMIF($I$12:$I$788,M479,$K$12:$K$788)))</f>
        <v>0</v>
      </c>
      <c r="R479" s="14">
        <f t="shared" si="39"/>
        <v>-1</v>
      </c>
      <c r="S479" s="8"/>
      <c r="V479" s="255"/>
    </row>
    <row r="480" spans="1:22" ht="15.75" thickBot="1" x14ac:dyDescent="0.25">
      <c r="A480" s="281"/>
      <c r="B480" s="77">
        <f t="shared" si="37"/>
        <v>462</v>
      </c>
      <c r="C480" s="187" t="s">
        <v>1022</v>
      </c>
      <c r="D480" s="9" t="s">
        <v>1018</v>
      </c>
      <c r="E480" s="189" t="s">
        <v>1019</v>
      </c>
      <c r="F480" s="189"/>
      <c r="G480" s="10"/>
      <c r="H480" s="9" t="s">
        <v>1020</v>
      </c>
      <c r="I480" s="188" t="s">
        <v>1021</v>
      </c>
      <c r="J480" s="39">
        <v>344</v>
      </c>
      <c r="K480" s="58">
        <v>366</v>
      </c>
      <c r="L480" s="68"/>
      <c r="M480" s="13"/>
      <c r="N480" s="80"/>
      <c r="O480" s="13">
        <f>IF(M480="",0,(SUMIF($I$13:$I$788,M480,$J$13:$J$788)))</f>
        <v>0</v>
      </c>
      <c r="P480" s="14">
        <f t="shared" si="38"/>
        <v>-1</v>
      </c>
      <c r="Q480" s="13">
        <f>IF(M480="",0,(SUMIF($I$12:$I$788,M480,$K$12:$K$788)))</f>
        <v>0</v>
      </c>
      <c r="R480" s="14">
        <f t="shared" si="39"/>
        <v>-1</v>
      </c>
      <c r="S480" s="8"/>
      <c r="V480" s="255"/>
    </row>
    <row r="481" spans="1:22" ht="15.75" thickBot="1" x14ac:dyDescent="0.25">
      <c r="A481" s="281"/>
      <c r="B481" s="77">
        <f t="shared" si="37"/>
        <v>463</v>
      </c>
      <c r="C481" s="187" t="s">
        <v>1023</v>
      </c>
      <c r="D481" s="9" t="s">
        <v>1024</v>
      </c>
      <c r="E481" s="189" t="s">
        <v>1024</v>
      </c>
      <c r="F481" s="189"/>
      <c r="G481" s="10"/>
      <c r="H481" s="9" t="s">
        <v>1020</v>
      </c>
      <c r="I481" s="188" t="s">
        <v>1021</v>
      </c>
      <c r="J481" s="39">
        <v>452</v>
      </c>
      <c r="K481" s="58">
        <v>488</v>
      </c>
      <c r="L481" s="68"/>
      <c r="M481" s="13"/>
      <c r="N481" s="80"/>
      <c r="O481" s="13">
        <f>IF(M481="",0,(SUMIF($I$13:$I$788,M481,$J$13:$J$788)))</f>
        <v>0</v>
      </c>
      <c r="P481" s="14">
        <f t="shared" si="38"/>
        <v>-1</v>
      </c>
      <c r="Q481" s="13">
        <f>IF(M481="",0,(SUMIF($I$12:$I$788,M481,$K$12:$K$788)))</f>
        <v>0</v>
      </c>
      <c r="R481" s="14">
        <f t="shared" si="39"/>
        <v>-1</v>
      </c>
      <c r="S481" s="8"/>
      <c r="V481" s="255"/>
    </row>
    <row r="482" spans="1:22" ht="15.75" thickBot="1" x14ac:dyDescent="0.25">
      <c r="A482" s="281"/>
      <c r="B482" s="77">
        <f t="shared" si="37"/>
        <v>464</v>
      </c>
      <c r="C482" s="187" t="s">
        <v>1025</v>
      </c>
      <c r="D482" s="9" t="s">
        <v>1026</v>
      </c>
      <c r="E482" s="189" t="s">
        <v>1027</v>
      </c>
      <c r="F482" s="189"/>
      <c r="G482" s="10"/>
      <c r="H482" s="9" t="s">
        <v>1020</v>
      </c>
      <c r="I482" s="188" t="s">
        <v>1021</v>
      </c>
      <c r="J482" s="39">
        <v>531</v>
      </c>
      <c r="K482" s="58">
        <v>575</v>
      </c>
      <c r="L482" s="68"/>
      <c r="M482" s="13"/>
      <c r="N482" s="80"/>
      <c r="O482" s="13">
        <f>IF(M482="",0,(SUMIF($I$13:$I$788,M482,$J$13:$J$788)))</f>
        <v>0</v>
      </c>
      <c r="P482" s="14">
        <f t="shared" si="38"/>
        <v>-1</v>
      </c>
      <c r="Q482" s="13">
        <f>IF(M482="",0,(SUMIF($I$12:$I$788,M482,$K$12:$K$788)))</f>
        <v>0</v>
      </c>
      <c r="R482" s="14">
        <f t="shared" si="39"/>
        <v>-1</v>
      </c>
      <c r="S482" s="8"/>
      <c r="V482" s="255"/>
    </row>
    <row r="483" spans="1:22" ht="15.75" thickBot="1" x14ac:dyDescent="0.25">
      <c r="A483" s="281"/>
      <c r="B483" s="77">
        <f t="shared" si="37"/>
        <v>465</v>
      </c>
      <c r="C483" s="187" t="s">
        <v>1028</v>
      </c>
      <c r="D483" s="9" t="s">
        <v>1029</v>
      </c>
      <c r="E483" s="189" t="s">
        <v>1029</v>
      </c>
      <c r="F483" s="189"/>
      <c r="G483" s="10"/>
      <c r="H483" s="9" t="s">
        <v>1020</v>
      </c>
      <c r="I483" s="188" t="s">
        <v>1021</v>
      </c>
      <c r="J483" s="39">
        <v>268</v>
      </c>
      <c r="K483" s="58">
        <v>287</v>
      </c>
      <c r="L483" s="68"/>
      <c r="M483" s="13"/>
      <c r="N483" s="80"/>
      <c r="O483" s="13">
        <f>IF(M483="",0,(SUMIF($I$13:$I$788,M483,$J$13:$J$788)))</f>
        <v>0</v>
      </c>
      <c r="P483" s="14">
        <f t="shared" si="38"/>
        <v>-1</v>
      </c>
      <c r="Q483" s="13">
        <f>IF(M483="",0,(SUMIF($I$12:$I$788,M483,$K$12:$K$788)))</f>
        <v>0</v>
      </c>
      <c r="R483" s="14">
        <f t="shared" si="39"/>
        <v>-1</v>
      </c>
      <c r="S483" s="8"/>
      <c r="V483" s="255"/>
    </row>
    <row r="484" spans="1:22" ht="15.75" thickBot="1" x14ac:dyDescent="0.25">
      <c r="A484" s="281"/>
      <c r="B484" s="77">
        <f t="shared" si="37"/>
        <v>466</v>
      </c>
      <c r="C484" s="187" t="s">
        <v>1030</v>
      </c>
      <c r="D484" s="9" t="s">
        <v>1031</v>
      </c>
      <c r="E484" s="189" t="s">
        <v>1031</v>
      </c>
      <c r="F484" s="189"/>
      <c r="G484" s="10"/>
      <c r="H484" s="9" t="s">
        <v>1021</v>
      </c>
      <c r="I484" s="188" t="s">
        <v>1021</v>
      </c>
      <c r="J484" s="39">
        <v>753</v>
      </c>
      <c r="K484" s="58">
        <v>1214</v>
      </c>
      <c r="L484" s="68"/>
      <c r="M484" s="13"/>
      <c r="N484" s="80"/>
      <c r="O484" s="13">
        <f>IF(M484="",0,(SUMIF($I$13:$I$788,M484,$J$13:$J$788)))</f>
        <v>0</v>
      </c>
      <c r="P484" s="14">
        <f t="shared" si="38"/>
        <v>-1</v>
      </c>
      <c r="Q484" s="13">
        <f>IF(M484="",0,(SUMIF($I$12:$I$788,M484,$K$12:$K$788)))</f>
        <v>0</v>
      </c>
      <c r="R484" s="14">
        <f t="shared" si="39"/>
        <v>-1</v>
      </c>
      <c r="S484" s="8"/>
      <c r="V484" s="255"/>
    </row>
    <row r="485" spans="1:22" ht="15.75" thickBot="1" x14ac:dyDescent="0.25">
      <c r="A485" s="281"/>
      <c r="B485" s="77">
        <f t="shared" si="37"/>
        <v>467</v>
      </c>
      <c r="C485" s="187" t="s">
        <v>1032</v>
      </c>
      <c r="D485" s="9" t="s">
        <v>1033</v>
      </c>
      <c r="E485" s="189" t="s">
        <v>1033</v>
      </c>
      <c r="F485" s="189"/>
      <c r="G485" s="10"/>
      <c r="H485" s="9" t="s">
        <v>1021</v>
      </c>
      <c r="I485" s="188" t="s">
        <v>1021</v>
      </c>
      <c r="J485" s="39">
        <v>204</v>
      </c>
      <c r="K485" s="58">
        <v>617</v>
      </c>
      <c r="L485" s="68"/>
      <c r="M485" s="13"/>
      <c r="N485" s="80"/>
      <c r="O485" s="13">
        <f>IF(M485="",0,(SUMIF($I$13:$I$788,M485,$J$13:$J$788)))</f>
        <v>0</v>
      </c>
      <c r="P485" s="14">
        <f t="shared" si="38"/>
        <v>-1</v>
      </c>
      <c r="Q485" s="13">
        <f>IF(M485="",0,(SUMIF($I$12:$I$788,M485,$K$12:$K$788)))</f>
        <v>0</v>
      </c>
      <c r="R485" s="14">
        <f t="shared" si="39"/>
        <v>-1</v>
      </c>
      <c r="S485" s="8"/>
      <c r="V485" s="255"/>
    </row>
    <row r="486" spans="1:22" ht="15.75" thickBot="1" x14ac:dyDescent="0.25">
      <c r="A486" s="281"/>
      <c r="B486" s="77">
        <f t="shared" si="37"/>
        <v>468</v>
      </c>
      <c r="C486" s="187" t="s">
        <v>940</v>
      </c>
      <c r="D486" s="9" t="s">
        <v>1034</v>
      </c>
      <c r="E486" s="189" t="s">
        <v>1021</v>
      </c>
      <c r="F486" s="189" t="s">
        <v>1035</v>
      </c>
      <c r="G486" s="10"/>
      <c r="H486" s="9" t="s">
        <v>1021</v>
      </c>
      <c r="I486" s="188" t="s">
        <v>1021</v>
      </c>
      <c r="J486" s="39">
        <v>291</v>
      </c>
      <c r="K486" s="58">
        <v>321</v>
      </c>
      <c r="L486" s="68"/>
      <c r="M486" s="13"/>
      <c r="N486" s="80"/>
      <c r="O486" s="13">
        <f>IF(M486="",0,(SUMIF($I$13:$I$788,M486,$J$13:$J$788)))</f>
        <v>0</v>
      </c>
      <c r="P486" s="14">
        <f t="shared" si="38"/>
        <v>-1</v>
      </c>
      <c r="Q486" s="13">
        <f>IF(M486="",0,(SUMIF($I$12:$I$788,M486,$K$12:$K$788)))</f>
        <v>0</v>
      </c>
      <c r="R486" s="14">
        <f t="shared" si="39"/>
        <v>-1</v>
      </c>
      <c r="S486" s="8"/>
      <c r="V486" s="255"/>
    </row>
    <row r="487" spans="1:22" ht="15.75" thickBot="1" x14ac:dyDescent="0.25">
      <c r="A487" s="281"/>
      <c r="B487" s="77">
        <f t="shared" si="37"/>
        <v>469</v>
      </c>
      <c r="C487" s="187" t="s">
        <v>1036</v>
      </c>
      <c r="D487" s="9" t="s">
        <v>1037</v>
      </c>
      <c r="E487" s="189" t="s">
        <v>1021</v>
      </c>
      <c r="F487" s="189" t="s">
        <v>1038</v>
      </c>
      <c r="G487" s="10"/>
      <c r="H487" s="9" t="s">
        <v>1021</v>
      </c>
      <c r="I487" s="188" t="s">
        <v>1021</v>
      </c>
      <c r="J487" s="39">
        <v>1945</v>
      </c>
      <c r="K487" s="58">
        <v>2104</v>
      </c>
      <c r="L487" s="68"/>
      <c r="M487" s="13"/>
      <c r="N487" s="80"/>
      <c r="O487" s="13">
        <f>IF(M487="",0,(SUMIF($I$13:$I$788,M487,$J$13:$J$788)))</f>
        <v>0</v>
      </c>
      <c r="P487" s="14">
        <f t="shared" si="38"/>
        <v>-1</v>
      </c>
      <c r="Q487" s="13">
        <f>IF(M487="",0,(SUMIF($I$12:$I$788,M487,$K$12:$K$788)))</f>
        <v>0</v>
      </c>
      <c r="R487" s="14">
        <f t="shared" si="39"/>
        <v>-1</v>
      </c>
      <c r="S487" s="8"/>
      <c r="V487" s="255"/>
    </row>
    <row r="488" spans="1:22" ht="15.75" thickBot="1" x14ac:dyDescent="0.25">
      <c r="A488" s="281"/>
      <c r="B488" s="77">
        <f t="shared" si="37"/>
        <v>470</v>
      </c>
      <c r="C488" s="187" t="s">
        <v>1039</v>
      </c>
      <c r="D488" s="9" t="s">
        <v>1040</v>
      </c>
      <c r="E488" s="189" t="s">
        <v>1021</v>
      </c>
      <c r="F488" s="189" t="s">
        <v>1041</v>
      </c>
      <c r="G488" s="10"/>
      <c r="H488" s="9" t="s">
        <v>1021</v>
      </c>
      <c r="I488" s="188" t="s">
        <v>1042</v>
      </c>
      <c r="J488" s="39">
        <v>924</v>
      </c>
      <c r="K488" s="58">
        <v>973</v>
      </c>
      <c r="L488" s="68"/>
      <c r="M488" s="13"/>
      <c r="N488" s="80"/>
      <c r="O488" s="13">
        <f>IF(M488="",0,(SUMIF($I$13:$I$788,M488,$J$13:$J$788)))</f>
        <v>0</v>
      </c>
      <c r="P488" s="14">
        <f t="shared" si="38"/>
        <v>-1</v>
      </c>
      <c r="Q488" s="13">
        <f>IF(M488="",0,(SUMIF($I$12:$I$788,M488,$K$12:$K$788)))</f>
        <v>0</v>
      </c>
      <c r="R488" s="14">
        <f t="shared" si="39"/>
        <v>-1</v>
      </c>
      <c r="S488" s="8"/>
      <c r="V488" s="255"/>
    </row>
    <row r="489" spans="1:22" ht="15.75" thickBot="1" x14ac:dyDescent="0.25">
      <c r="A489" s="281"/>
      <c r="B489" s="77">
        <f t="shared" si="37"/>
        <v>471</v>
      </c>
      <c r="C489" s="187" t="s">
        <v>1043</v>
      </c>
      <c r="D489" s="9" t="s">
        <v>1044</v>
      </c>
      <c r="E489" s="10"/>
      <c r="F489" s="10"/>
      <c r="G489" s="10"/>
      <c r="H489" s="9" t="s">
        <v>1045</v>
      </c>
      <c r="I489" s="188" t="s">
        <v>1046</v>
      </c>
      <c r="J489" s="39">
        <v>1113</v>
      </c>
      <c r="K489" s="58">
        <v>1192</v>
      </c>
      <c r="L489" s="68"/>
      <c r="M489" s="13"/>
      <c r="N489" s="80"/>
      <c r="O489" s="13">
        <f>IF(M489="",0,(SUMIF($I$13:$I$788,M489,$J$13:$J$788)))</f>
        <v>0</v>
      </c>
      <c r="P489" s="14">
        <f t="shared" si="38"/>
        <v>-1</v>
      </c>
      <c r="Q489" s="13">
        <f>IF(M489="",0,(SUMIF($I$12:$I$788,M489,$K$12:$K$788)))</f>
        <v>0</v>
      </c>
      <c r="R489" s="14">
        <f t="shared" si="39"/>
        <v>-1</v>
      </c>
      <c r="S489" s="8"/>
      <c r="V489" s="255"/>
    </row>
    <row r="490" spans="1:22" ht="15.75" thickBot="1" x14ac:dyDescent="0.25">
      <c r="A490" s="281"/>
      <c r="B490" s="77">
        <f t="shared" si="37"/>
        <v>472</v>
      </c>
      <c r="C490" s="187" t="s">
        <v>1047</v>
      </c>
      <c r="D490" s="9" t="s">
        <v>1048</v>
      </c>
      <c r="E490" s="10"/>
      <c r="F490" s="10"/>
      <c r="G490" s="10"/>
      <c r="H490" s="9" t="s">
        <v>1045</v>
      </c>
      <c r="I490" s="188" t="s">
        <v>1046</v>
      </c>
      <c r="J490" s="39">
        <v>1946</v>
      </c>
      <c r="K490" s="58">
        <v>2084</v>
      </c>
      <c r="L490" s="68"/>
      <c r="M490" s="13"/>
      <c r="N490" s="80"/>
      <c r="O490" s="13">
        <f>IF(M490="",0,(SUMIF($I$13:$I$788,M490,$J$13:$J$788)))</f>
        <v>0</v>
      </c>
      <c r="P490" s="14">
        <f t="shared" si="38"/>
        <v>-1</v>
      </c>
      <c r="Q490" s="13">
        <f>IF(M490="",0,(SUMIF($I$12:$I$788,M490,$K$12:$K$788)))</f>
        <v>0</v>
      </c>
      <c r="R490" s="14">
        <f t="shared" si="39"/>
        <v>-1</v>
      </c>
      <c r="S490" s="8"/>
      <c r="V490" s="255"/>
    </row>
    <row r="491" spans="1:22" ht="15.75" thickBot="1" x14ac:dyDescent="0.25">
      <c r="A491" s="281"/>
      <c r="B491" s="77">
        <f t="shared" si="37"/>
        <v>473</v>
      </c>
      <c r="C491" s="187" t="s">
        <v>1049</v>
      </c>
      <c r="D491" s="9" t="s">
        <v>1050</v>
      </c>
      <c r="E491" s="10"/>
      <c r="F491" s="10"/>
      <c r="G491" s="10"/>
      <c r="H491" s="9" t="s">
        <v>1045</v>
      </c>
      <c r="I491" s="188" t="s">
        <v>1046</v>
      </c>
      <c r="J491" s="39">
        <v>1355</v>
      </c>
      <c r="K491" s="58">
        <v>3265</v>
      </c>
      <c r="L491" s="68"/>
      <c r="M491" s="13"/>
      <c r="N491" s="80"/>
      <c r="O491" s="13">
        <f>IF(M491="",0,(SUMIF($I$13:$I$788,M491,$J$13:$J$788)))</f>
        <v>0</v>
      </c>
      <c r="P491" s="14">
        <f t="shared" si="38"/>
        <v>-1</v>
      </c>
      <c r="Q491" s="13">
        <f>IF(M491="",0,(SUMIF($I$12:$I$788,M491,$K$12:$K$788)))</f>
        <v>0</v>
      </c>
      <c r="R491" s="14">
        <f t="shared" si="39"/>
        <v>-1</v>
      </c>
      <c r="S491" s="8"/>
      <c r="V491" s="255"/>
    </row>
    <row r="492" spans="1:22" ht="15.75" thickBot="1" x14ac:dyDescent="0.25">
      <c r="A492" s="281"/>
      <c r="B492" s="77">
        <f t="shared" si="37"/>
        <v>474</v>
      </c>
      <c r="C492" s="190" t="s">
        <v>1051</v>
      </c>
      <c r="D492" s="9" t="s">
        <v>1052</v>
      </c>
      <c r="E492" s="10"/>
      <c r="F492" s="10"/>
      <c r="G492" s="10"/>
      <c r="H492" s="9" t="s">
        <v>1045</v>
      </c>
      <c r="I492" s="188" t="s">
        <v>1046</v>
      </c>
      <c r="J492" s="39">
        <v>2572</v>
      </c>
      <c r="K492" s="58">
        <v>2744</v>
      </c>
      <c r="L492" s="68"/>
      <c r="M492" s="13"/>
      <c r="N492" s="80"/>
      <c r="O492" s="13">
        <f>IF(M492="",0,(SUMIF($I$13:$I$788,M492,$J$13:$J$788)))</f>
        <v>0</v>
      </c>
      <c r="P492" s="14">
        <f t="shared" si="38"/>
        <v>-1</v>
      </c>
      <c r="Q492" s="13">
        <f>IF(M492="",0,(SUMIF($I$12:$I$788,M492,$K$12:$K$788)))</f>
        <v>0</v>
      </c>
      <c r="R492" s="14">
        <f t="shared" si="39"/>
        <v>-1</v>
      </c>
      <c r="S492" s="8"/>
      <c r="V492" s="255"/>
    </row>
    <row r="493" spans="1:22" ht="15.75" thickBot="1" x14ac:dyDescent="0.25">
      <c r="A493" s="281"/>
      <c r="B493" s="77">
        <f t="shared" si="37"/>
        <v>475</v>
      </c>
      <c r="C493" s="190" t="s">
        <v>1053</v>
      </c>
      <c r="D493" s="9" t="s">
        <v>1054</v>
      </c>
      <c r="E493" s="10"/>
      <c r="F493" s="10"/>
      <c r="G493" s="10"/>
      <c r="H493" s="9" t="s">
        <v>1055</v>
      </c>
      <c r="I493" s="188" t="s">
        <v>1046</v>
      </c>
      <c r="J493" s="39">
        <v>1128</v>
      </c>
      <c r="K493" s="58">
        <v>1208</v>
      </c>
      <c r="L493" s="68"/>
      <c r="M493" s="13"/>
      <c r="N493" s="80"/>
      <c r="O493" s="13">
        <f>IF(M493="",0,(SUMIF($I$13:$I$788,M493,$J$13:$J$788)))</f>
        <v>0</v>
      </c>
      <c r="P493" s="14">
        <f t="shared" si="38"/>
        <v>-1</v>
      </c>
      <c r="Q493" s="13">
        <f>IF(M493="",0,(SUMIF($I$12:$I$788,M493,$K$12:$K$788)))</f>
        <v>0</v>
      </c>
      <c r="R493" s="14">
        <f t="shared" si="39"/>
        <v>-1</v>
      </c>
      <c r="S493" s="8"/>
      <c r="V493" s="255"/>
    </row>
    <row r="494" spans="1:22" ht="16.5" thickBot="1" x14ac:dyDescent="0.25">
      <c r="A494" s="281"/>
      <c r="B494" s="77">
        <f t="shared" si="37"/>
        <v>476</v>
      </c>
      <c r="C494" s="190" t="s">
        <v>1056</v>
      </c>
      <c r="D494" s="9" t="s">
        <v>1057</v>
      </c>
      <c r="E494" s="10"/>
      <c r="F494" s="10"/>
      <c r="G494" s="10"/>
      <c r="H494" s="9" t="s">
        <v>1055</v>
      </c>
      <c r="I494" s="276" t="s">
        <v>1012</v>
      </c>
      <c r="J494" s="39">
        <v>423</v>
      </c>
      <c r="K494" s="58">
        <v>460</v>
      </c>
      <c r="L494" s="68"/>
      <c r="M494" s="80"/>
      <c r="N494" s="80"/>
      <c r="O494" s="13">
        <f>IF(M494="",0,(SUMIF($I$13:$I$788,M494,$J$13:$J$788)))</f>
        <v>0</v>
      </c>
      <c r="P494" s="14">
        <f t="shared" si="38"/>
        <v>-1</v>
      </c>
      <c r="Q494" s="13">
        <f>IF(M494="",0,(SUMIF($I$12:$I$788,M494,$K$12:$K$788)))</f>
        <v>0</v>
      </c>
      <c r="R494" s="14">
        <f t="shared" si="39"/>
        <v>-1</v>
      </c>
      <c r="S494" s="8"/>
      <c r="V494" s="255"/>
    </row>
    <row r="495" spans="1:22" ht="15.75" thickBot="1" x14ac:dyDescent="0.25">
      <c r="A495" s="281"/>
      <c r="B495" s="77">
        <f t="shared" si="37"/>
        <v>477</v>
      </c>
      <c r="C495" s="190" t="s">
        <v>1058</v>
      </c>
      <c r="D495" s="9" t="s">
        <v>1059</v>
      </c>
      <c r="E495" s="10"/>
      <c r="F495" s="10"/>
      <c r="G495" s="10"/>
      <c r="H495" s="9" t="s">
        <v>1055</v>
      </c>
      <c r="I495" s="188" t="s">
        <v>1046</v>
      </c>
      <c r="J495" s="39">
        <v>2525</v>
      </c>
      <c r="K495" s="58">
        <v>2740</v>
      </c>
      <c r="L495" s="68"/>
      <c r="M495" s="80"/>
      <c r="N495" s="80"/>
      <c r="O495" s="13">
        <f>IF(M495="",0,(SUMIF($I$13:$I$788,M495,$J$13:$J$788)))</f>
        <v>0</v>
      </c>
      <c r="P495" s="14">
        <f t="shared" si="38"/>
        <v>-1</v>
      </c>
      <c r="Q495" s="13">
        <f>IF(M495="",0,(SUMIF($I$12:$I$788,M495,$K$12:$K$788)))</f>
        <v>0</v>
      </c>
      <c r="R495" s="14">
        <f t="shared" si="39"/>
        <v>-1</v>
      </c>
      <c r="S495" s="8"/>
      <c r="V495" s="255"/>
    </row>
    <row r="496" spans="1:22" ht="16.5" thickBot="1" x14ac:dyDescent="0.25">
      <c r="A496" s="281"/>
      <c r="B496" s="77">
        <f t="shared" si="37"/>
        <v>478</v>
      </c>
      <c r="C496" s="190" t="s">
        <v>1060</v>
      </c>
      <c r="D496" s="9" t="s">
        <v>1061</v>
      </c>
      <c r="E496" s="10"/>
      <c r="F496" s="10"/>
      <c r="G496" s="10"/>
      <c r="H496" s="9" t="s">
        <v>1062</v>
      </c>
      <c r="I496" s="276" t="s">
        <v>1012</v>
      </c>
      <c r="J496" s="39">
        <v>2692</v>
      </c>
      <c r="K496" s="58">
        <v>2928</v>
      </c>
      <c r="L496" s="68"/>
      <c r="M496" s="80"/>
      <c r="N496" s="80"/>
      <c r="O496" s="13">
        <f>IF(M496="",0,(SUMIF($I$13:$I$788,M496,$J$13:$J$788)))</f>
        <v>0</v>
      </c>
      <c r="P496" s="14">
        <f t="shared" si="38"/>
        <v>-1</v>
      </c>
      <c r="Q496" s="13">
        <f>IF(M496="",0,(SUMIF($I$12:$I$788,M496,$K$12:$K$788)))</f>
        <v>0</v>
      </c>
      <c r="R496" s="14">
        <f t="shared" si="39"/>
        <v>-1</v>
      </c>
      <c r="S496" s="8"/>
      <c r="V496" s="255"/>
    </row>
    <row r="497" spans="1:22" ht="16.5" thickBot="1" x14ac:dyDescent="0.25">
      <c r="A497" s="281"/>
      <c r="B497" s="77">
        <f t="shared" si="37"/>
        <v>479</v>
      </c>
      <c r="C497" s="190" t="s">
        <v>1063</v>
      </c>
      <c r="D497" s="9" t="s">
        <v>1064</v>
      </c>
      <c r="E497" s="10"/>
      <c r="F497" s="10"/>
      <c r="G497" s="10"/>
      <c r="H497" s="9" t="s">
        <v>1062</v>
      </c>
      <c r="I497" s="276" t="s">
        <v>1012</v>
      </c>
      <c r="J497" s="39">
        <v>2626</v>
      </c>
      <c r="K497" s="58">
        <v>2944</v>
      </c>
      <c r="L497" s="68"/>
      <c r="M497" s="80"/>
      <c r="N497" s="80"/>
      <c r="O497" s="13">
        <f>IF(M497="",0,(SUMIF($I$13:$I$788,M497,$J$13:$J$788)))</f>
        <v>0</v>
      </c>
      <c r="P497" s="14">
        <f t="shared" si="38"/>
        <v>-1</v>
      </c>
      <c r="Q497" s="13">
        <f>IF(M497="",0,(SUMIF($I$12:$I$788,M497,$K$12:$K$788)))</f>
        <v>0</v>
      </c>
      <c r="R497" s="14">
        <f t="shared" si="39"/>
        <v>-1</v>
      </c>
      <c r="S497" s="8"/>
      <c r="V497" s="255"/>
    </row>
    <row r="498" spans="1:22" ht="16.5" thickBot="1" x14ac:dyDescent="0.25">
      <c r="A498" s="281"/>
      <c r="B498" s="77">
        <f t="shared" si="37"/>
        <v>480</v>
      </c>
      <c r="C498" s="190" t="s">
        <v>1065</v>
      </c>
      <c r="D498" s="9" t="s">
        <v>1066</v>
      </c>
      <c r="E498" s="10"/>
      <c r="F498" s="10"/>
      <c r="G498" s="10"/>
      <c r="H498" s="9" t="s">
        <v>1062</v>
      </c>
      <c r="I498" s="276" t="s">
        <v>1012</v>
      </c>
      <c r="J498" s="39">
        <v>803</v>
      </c>
      <c r="K498" s="58">
        <v>864</v>
      </c>
      <c r="L498" s="68"/>
      <c r="M498" s="80"/>
      <c r="N498" s="80"/>
      <c r="O498" s="13">
        <f>IF(M498="",0,(SUMIF($I$13:$I$788,M498,$J$13:$J$788)))</f>
        <v>0</v>
      </c>
      <c r="P498" s="14">
        <f t="shared" si="38"/>
        <v>-1</v>
      </c>
      <c r="Q498" s="13">
        <f>IF(M498="",0,(SUMIF($I$12:$I$788,M498,$K$12:$K$788)))</f>
        <v>0</v>
      </c>
      <c r="R498" s="14">
        <f t="shared" si="39"/>
        <v>-1</v>
      </c>
      <c r="S498" s="8"/>
      <c r="V498" s="255"/>
    </row>
    <row r="499" spans="1:22" ht="15.75" thickBot="1" x14ac:dyDescent="0.25">
      <c r="A499" s="281"/>
      <c r="B499" s="77">
        <f t="shared" si="37"/>
        <v>481</v>
      </c>
      <c r="C499" s="190" t="s">
        <v>1067</v>
      </c>
      <c r="D499" s="9" t="s">
        <v>1068</v>
      </c>
      <c r="E499" s="189" t="s">
        <v>1069</v>
      </c>
      <c r="F499" s="189" t="s">
        <v>1070</v>
      </c>
      <c r="G499" s="10"/>
      <c r="H499" s="9" t="s">
        <v>1069</v>
      </c>
      <c r="I499" s="188" t="s">
        <v>1069</v>
      </c>
      <c r="J499" s="39">
        <v>1231</v>
      </c>
      <c r="K499" s="58">
        <v>1307</v>
      </c>
      <c r="L499" s="68"/>
      <c r="M499" s="80"/>
      <c r="N499" s="80"/>
      <c r="O499" s="13">
        <f>IF(M499="",0,(SUMIF($I$13:$I$788,M499,$J$13:$J$788)))</f>
        <v>0</v>
      </c>
      <c r="P499" s="14">
        <f t="shared" si="38"/>
        <v>-1</v>
      </c>
      <c r="Q499" s="13">
        <f>IF(M499="",0,(SUMIF($I$12:$I$788,M499,$K$12:$K$788)))</f>
        <v>0</v>
      </c>
      <c r="R499" s="14">
        <f t="shared" si="39"/>
        <v>-1</v>
      </c>
      <c r="S499" s="8"/>
      <c r="V499" s="255"/>
    </row>
    <row r="500" spans="1:22" ht="15.75" thickBot="1" x14ac:dyDescent="0.25">
      <c r="A500" s="281"/>
      <c r="B500" s="77">
        <f t="shared" si="37"/>
        <v>482</v>
      </c>
      <c r="C500" s="190" t="s">
        <v>1071</v>
      </c>
      <c r="D500" s="9" t="s">
        <v>1072</v>
      </c>
      <c r="E500" s="189" t="s">
        <v>1069</v>
      </c>
      <c r="F500" s="189" t="s">
        <v>1070</v>
      </c>
      <c r="G500" s="10"/>
      <c r="H500" s="9" t="s">
        <v>1069</v>
      </c>
      <c r="I500" s="188" t="s">
        <v>1069</v>
      </c>
      <c r="J500" s="39">
        <v>1289</v>
      </c>
      <c r="K500" s="58">
        <v>1437</v>
      </c>
      <c r="L500" s="68"/>
      <c r="M500" s="80"/>
      <c r="N500" s="80"/>
      <c r="O500" s="13">
        <f>IF(M500="",0,(SUMIF($I$13:$I$788,M500,$J$13:$J$788)))</f>
        <v>0</v>
      </c>
      <c r="P500" s="14">
        <f t="shared" si="38"/>
        <v>-1</v>
      </c>
      <c r="Q500" s="13">
        <f>IF(M500="",0,(SUMIF($I$12:$I$788,M500,$K$12:$K$788)))</f>
        <v>0</v>
      </c>
      <c r="R500" s="14">
        <f t="shared" si="39"/>
        <v>-1</v>
      </c>
      <c r="S500" s="8"/>
      <c r="V500" s="255"/>
    </row>
    <row r="501" spans="1:22" ht="15.75" thickBot="1" x14ac:dyDescent="0.25">
      <c r="A501" s="281"/>
      <c r="B501" s="77">
        <f t="shared" si="37"/>
        <v>483</v>
      </c>
      <c r="C501" s="190" t="s">
        <v>1073</v>
      </c>
      <c r="D501" s="9" t="s">
        <v>1074</v>
      </c>
      <c r="E501" s="189" t="s">
        <v>1069</v>
      </c>
      <c r="F501" s="189" t="s">
        <v>1075</v>
      </c>
      <c r="G501" s="10"/>
      <c r="H501" s="9" t="s">
        <v>1069</v>
      </c>
      <c r="I501" s="188" t="s">
        <v>1069</v>
      </c>
      <c r="J501" s="39">
        <v>1979</v>
      </c>
      <c r="K501" s="58">
        <v>2116</v>
      </c>
      <c r="L501" s="68"/>
      <c r="M501" s="80"/>
      <c r="N501" s="80"/>
      <c r="O501" s="13">
        <f>IF(M501="",0,(SUMIF($I$13:$I$788,M501,$J$13:$J$788)))</f>
        <v>0</v>
      </c>
      <c r="P501" s="14">
        <f t="shared" si="38"/>
        <v>-1</v>
      </c>
      <c r="Q501" s="13">
        <f>IF(M501="",0,(SUMIF($I$12:$I$788,M501,$K$12:$K$788)))</f>
        <v>0</v>
      </c>
      <c r="R501" s="14">
        <f t="shared" si="39"/>
        <v>-1</v>
      </c>
      <c r="S501" s="8"/>
      <c r="V501" s="255"/>
    </row>
    <row r="502" spans="1:22" ht="15.75" thickBot="1" x14ac:dyDescent="0.25">
      <c r="A502" s="281"/>
      <c r="B502" s="77">
        <f t="shared" si="37"/>
        <v>484</v>
      </c>
      <c r="C502" s="190" t="s">
        <v>1076</v>
      </c>
      <c r="D502" s="9" t="s">
        <v>1077</v>
      </c>
      <c r="E502" s="189" t="s">
        <v>1069</v>
      </c>
      <c r="F502" s="189" t="s">
        <v>1078</v>
      </c>
      <c r="G502" s="10"/>
      <c r="H502" s="9" t="s">
        <v>1069</v>
      </c>
      <c r="I502" s="188" t="s">
        <v>1069</v>
      </c>
      <c r="J502" s="39">
        <v>1004</v>
      </c>
      <c r="K502" s="58">
        <v>1157</v>
      </c>
      <c r="L502" s="68"/>
      <c r="M502" s="80"/>
      <c r="N502" s="80"/>
      <c r="O502" s="13">
        <f>IF(M502="",0,(SUMIF($I$13:$I$788,M502,$J$13:$J$788)))</f>
        <v>0</v>
      </c>
      <c r="P502" s="14">
        <f t="shared" si="38"/>
        <v>-1</v>
      </c>
      <c r="Q502" s="13">
        <f>IF(M502="",0,(SUMIF($I$12:$I$788,M502,$K$12:$K$788)))</f>
        <v>0</v>
      </c>
      <c r="R502" s="14">
        <f t="shared" si="39"/>
        <v>-1</v>
      </c>
      <c r="S502" s="8"/>
      <c r="V502" s="255"/>
    </row>
    <row r="503" spans="1:22" ht="15.75" thickBot="1" x14ac:dyDescent="0.25">
      <c r="A503" s="281"/>
      <c r="B503" s="77">
        <f t="shared" si="37"/>
        <v>485</v>
      </c>
      <c r="C503" s="190" t="s">
        <v>1079</v>
      </c>
      <c r="D503" s="9" t="s">
        <v>1080</v>
      </c>
      <c r="E503" s="189" t="s">
        <v>1069</v>
      </c>
      <c r="F503" s="189" t="s">
        <v>1081</v>
      </c>
      <c r="G503" s="10"/>
      <c r="H503" s="9" t="s">
        <v>1069</v>
      </c>
      <c r="I503" s="188" t="s">
        <v>1069</v>
      </c>
      <c r="J503" s="39">
        <v>916</v>
      </c>
      <c r="K503" s="58">
        <v>988</v>
      </c>
      <c r="L503" s="68"/>
      <c r="M503" s="80"/>
      <c r="N503" s="80"/>
      <c r="O503" s="13">
        <f>IF(M503="",0,(SUMIF($I$13:$I$788,M503,$J$13:$J$788)))</f>
        <v>0</v>
      </c>
      <c r="P503" s="14">
        <f t="shared" si="38"/>
        <v>-1</v>
      </c>
      <c r="Q503" s="13">
        <f>IF(M503="",0,(SUMIF($I$12:$I$788,M503,$K$12:$K$788)))</f>
        <v>0</v>
      </c>
      <c r="R503" s="14">
        <f t="shared" si="39"/>
        <v>-1</v>
      </c>
      <c r="S503" s="8"/>
      <c r="V503" s="255"/>
    </row>
    <row r="504" spans="1:22" ht="15.75" thickBot="1" x14ac:dyDescent="0.25">
      <c r="A504" s="281"/>
      <c r="B504" s="77">
        <f t="shared" si="37"/>
        <v>486</v>
      </c>
      <c r="C504" s="190" t="s">
        <v>1082</v>
      </c>
      <c r="D504" s="9" t="s">
        <v>1083</v>
      </c>
      <c r="E504" s="189" t="s">
        <v>1083</v>
      </c>
      <c r="F504" s="189"/>
      <c r="G504" s="10"/>
      <c r="H504" s="9" t="s">
        <v>1084</v>
      </c>
      <c r="I504" s="188" t="s">
        <v>1085</v>
      </c>
      <c r="J504" s="39">
        <v>201</v>
      </c>
      <c r="K504" s="58">
        <v>214</v>
      </c>
      <c r="L504" s="68"/>
      <c r="M504" s="80"/>
      <c r="N504" s="80"/>
      <c r="O504" s="13">
        <f>IF(M504="",0,(SUMIF($I$13:$I$788,M504,$J$13:$J$788)))</f>
        <v>0</v>
      </c>
      <c r="P504" s="14">
        <f t="shared" si="38"/>
        <v>-1</v>
      </c>
      <c r="Q504" s="13">
        <f>IF(M504="",0,(SUMIF($I$12:$I$788,M504,$K$12:$K$788)))</f>
        <v>0</v>
      </c>
      <c r="R504" s="14">
        <f t="shared" si="39"/>
        <v>-1</v>
      </c>
      <c r="S504" s="8"/>
      <c r="V504" s="255"/>
    </row>
    <row r="505" spans="1:22" ht="15.75" thickBot="1" x14ac:dyDescent="0.25">
      <c r="A505" s="281"/>
      <c r="B505" s="77">
        <f t="shared" si="37"/>
        <v>487</v>
      </c>
      <c r="C505" s="190" t="s">
        <v>1086</v>
      </c>
      <c r="D505" s="9" t="s">
        <v>1087</v>
      </c>
      <c r="E505" s="189" t="s">
        <v>1087</v>
      </c>
      <c r="F505" s="189"/>
      <c r="G505" s="10"/>
      <c r="H505" s="9" t="s">
        <v>1084</v>
      </c>
      <c r="I505" s="188" t="s">
        <v>1042</v>
      </c>
      <c r="J505" s="39">
        <v>1101</v>
      </c>
      <c r="K505" s="58">
        <v>2203</v>
      </c>
      <c r="L505" s="68"/>
      <c r="M505" s="80"/>
      <c r="N505" s="80"/>
      <c r="O505" s="13">
        <f>IF(M505="",0,(SUMIF($I$13:$I$788,M505,$J$13:$J$788)))</f>
        <v>0</v>
      </c>
      <c r="P505" s="14">
        <f t="shared" si="38"/>
        <v>-1</v>
      </c>
      <c r="Q505" s="13">
        <f>IF(M505="",0,(SUMIF($I$12:$I$788,M505,$K$12:$K$788)))</f>
        <v>0</v>
      </c>
      <c r="R505" s="14">
        <f t="shared" si="39"/>
        <v>-1</v>
      </c>
      <c r="S505" s="8"/>
      <c r="V505" s="255"/>
    </row>
    <row r="506" spans="1:22" ht="15.75" thickBot="1" x14ac:dyDescent="0.25">
      <c r="A506" s="281"/>
      <c r="B506" s="77">
        <f t="shared" si="37"/>
        <v>488</v>
      </c>
      <c r="C506" s="190" t="s">
        <v>1088</v>
      </c>
      <c r="D506" s="9" t="s">
        <v>1089</v>
      </c>
      <c r="E506" s="189" t="s">
        <v>1090</v>
      </c>
      <c r="F506" s="189"/>
      <c r="G506" s="10"/>
      <c r="H506" s="9" t="s">
        <v>1084</v>
      </c>
      <c r="I506" s="188" t="s">
        <v>1085</v>
      </c>
      <c r="J506" s="39">
        <v>1011</v>
      </c>
      <c r="K506" s="58">
        <v>1087</v>
      </c>
      <c r="L506" s="68"/>
      <c r="M506" s="80"/>
      <c r="N506" s="80"/>
      <c r="O506" s="13">
        <f>IF(M506="",0,(SUMIF($I$13:$I$788,M506,$J$13:$J$788)))</f>
        <v>0</v>
      </c>
      <c r="P506" s="14">
        <f t="shared" si="38"/>
        <v>-1</v>
      </c>
      <c r="Q506" s="13">
        <f>IF(M506="",0,(SUMIF($I$12:$I$788,M506,$K$12:$K$788)))</f>
        <v>0</v>
      </c>
      <c r="R506" s="14">
        <f t="shared" si="39"/>
        <v>-1</v>
      </c>
      <c r="S506" s="8"/>
      <c r="V506" s="255"/>
    </row>
    <row r="507" spans="1:22" ht="15.75" thickBot="1" x14ac:dyDescent="0.25">
      <c r="A507" s="281"/>
      <c r="B507" s="77">
        <f t="shared" si="37"/>
        <v>489</v>
      </c>
      <c r="C507" s="190" t="s">
        <v>1091</v>
      </c>
      <c r="D507" s="9" t="s">
        <v>1092</v>
      </c>
      <c r="E507" s="189" t="s">
        <v>1090</v>
      </c>
      <c r="F507" s="189"/>
      <c r="G507" s="10"/>
      <c r="H507" s="9" t="s">
        <v>1084</v>
      </c>
      <c r="I507" s="188" t="s">
        <v>1085</v>
      </c>
      <c r="J507" s="39">
        <v>1380</v>
      </c>
      <c r="K507" s="58">
        <v>1649</v>
      </c>
      <c r="L507" s="68"/>
      <c r="M507" s="80"/>
      <c r="N507" s="80"/>
      <c r="O507" s="13">
        <f>IF(M507="",0,(SUMIF($I$13:$I$788,M507,$J$13:$J$788)))</f>
        <v>0</v>
      </c>
      <c r="P507" s="14">
        <f t="shared" si="38"/>
        <v>-1</v>
      </c>
      <c r="Q507" s="13">
        <f>IF(M507="",0,(SUMIF($I$12:$I$788,M507,$K$12:$K$788)))</f>
        <v>0</v>
      </c>
      <c r="R507" s="14">
        <f t="shared" si="39"/>
        <v>-1</v>
      </c>
      <c r="S507" s="8"/>
      <c r="V507" s="255"/>
    </row>
    <row r="508" spans="1:22" ht="15.75" thickBot="1" x14ac:dyDescent="0.25">
      <c r="A508" s="281"/>
      <c r="B508" s="77">
        <f t="shared" si="37"/>
        <v>490</v>
      </c>
      <c r="C508" s="190" t="s">
        <v>1093</v>
      </c>
      <c r="D508" s="9" t="s">
        <v>1094</v>
      </c>
      <c r="E508" s="189" t="s">
        <v>1090</v>
      </c>
      <c r="F508" s="189"/>
      <c r="G508" s="10"/>
      <c r="H508" s="9" t="s">
        <v>1084</v>
      </c>
      <c r="I508" s="188" t="s">
        <v>1085</v>
      </c>
      <c r="J508" s="39">
        <v>996</v>
      </c>
      <c r="K508" s="58">
        <v>1065</v>
      </c>
      <c r="L508" s="68"/>
      <c r="M508" s="80"/>
      <c r="N508" s="80"/>
      <c r="O508" s="13">
        <f>IF(M508="",0,(SUMIF($I$13:$I$788,M508,$J$13:$J$788)))</f>
        <v>0</v>
      </c>
      <c r="P508" s="14">
        <f t="shared" si="38"/>
        <v>-1</v>
      </c>
      <c r="Q508" s="13">
        <f>IF(M508="",0,(SUMIF($I$12:$I$788,M508,$K$12:$K$788)))</f>
        <v>0</v>
      </c>
      <c r="R508" s="14">
        <f t="shared" si="39"/>
        <v>-1</v>
      </c>
      <c r="S508" s="8"/>
      <c r="V508" s="255"/>
    </row>
    <row r="509" spans="1:22" ht="15.75" thickBot="1" x14ac:dyDescent="0.25">
      <c r="A509" s="281"/>
      <c r="B509" s="77">
        <f t="shared" si="37"/>
        <v>491</v>
      </c>
      <c r="C509" s="190" t="s">
        <v>1095</v>
      </c>
      <c r="D509" s="9" t="s">
        <v>1096</v>
      </c>
      <c r="E509" s="189" t="s">
        <v>1097</v>
      </c>
      <c r="F509" s="189"/>
      <c r="G509" s="10"/>
      <c r="H509" s="9" t="s">
        <v>1084</v>
      </c>
      <c r="I509" s="188" t="s">
        <v>1085</v>
      </c>
      <c r="J509" s="39">
        <v>1221</v>
      </c>
      <c r="K509" s="58">
        <v>1750</v>
      </c>
      <c r="L509" s="68"/>
      <c r="M509" s="80"/>
      <c r="N509" s="80"/>
      <c r="O509" s="13">
        <f>IF(M509="",0,(SUMIF($I$13:$I$788,M509,$J$13:$J$788)))</f>
        <v>0</v>
      </c>
      <c r="P509" s="14">
        <f t="shared" si="38"/>
        <v>-1</v>
      </c>
      <c r="Q509" s="13">
        <f>IF(M509="",0,(SUMIF($I$12:$I$788,M509,$K$12:$K$788)))</f>
        <v>0</v>
      </c>
      <c r="R509" s="14">
        <f t="shared" si="39"/>
        <v>-1</v>
      </c>
      <c r="S509" s="8"/>
      <c r="V509" s="255"/>
    </row>
    <row r="510" spans="1:22" ht="15.75" thickBot="1" x14ac:dyDescent="0.25">
      <c r="A510" s="281"/>
      <c r="B510" s="77">
        <f t="shared" si="37"/>
        <v>492</v>
      </c>
      <c r="C510" s="190" t="s">
        <v>1098</v>
      </c>
      <c r="D510" s="9" t="s">
        <v>1099</v>
      </c>
      <c r="E510" s="189" t="s">
        <v>1097</v>
      </c>
      <c r="F510" s="189"/>
      <c r="G510" s="10"/>
      <c r="H510" s="9" t="s">
        <v>1084</v>
      </c>
      <c r="I510" s="188" t="s">
        <v>1085</v>
      </c>
      <c r="J510" s="39">
        <v>1059</v>
      </c>
      <c r="K510" s="58">
        <v>1236</v>
      </c>
      <c r="L510" s="68"/>
      <c r="M510" s="80"/>
      <c r="N510" s="80"/>
      <c r="O510" s="13">
        <f>IF(M510="",0,(SUMIF($I$13:$I$788,M510,$J$13:$J$788)))</f>
        <v>0</v>
      </c>
      <c r="P510" s="14">
        <f t="shared" si="38"/>
        <v>-1</v>
      </c>
      <c r="Q510" s="13">
        <f>IF(M510="",0,(SUMIF($I$12:$I$788,M510,$K$12:$K$788)))</f>
        <v>0</v>
      </c>
      <c r="R510" s="14">
        <f t="shared" si="39"/>
        <v>-1</v>
      </c>
      <c r="S510" s="8"/>
      <c r="V510" s="255"/>
    </row>
    <row r="511" spans="1:22" ht="15.75" thickBot="1" x14ac:dyDescent="0.25">
      <c r="A511" s="281"/>
      <c r="B511" s="77">
        <f t="shared" si="37"/>
        <v>493</v>
      </c>
      <c r="C511" s="190" t="s">
        <v>1100</v>
      </c>
      <c r="D511" s="9" t="s">
        <v>1101</v>
      </c>
      <c r="E511" s="189" t="s">
        <v>1102</v>
      </c>
      <c r="F511" s="189" t="s">
        <v>1103</v>
      </c>
      <c r="G511" s="10"/>
      <c r="H511" s="9" t="s">
        <v>1102</v>
      </c>
      <c r="I511" s="188" t="s">
        <v>1085</v>
      </c>
      <c r="J511" s="39">
        <v>1008</v>
      </c>
      <c r="K511" s="58">
        <v>1425</v>
      </c>
      <c r="L511" s="68"/>
      <c r="M511" s="80"/>
      <c r="N511" s="80"/>
      <c r="O511" s="13">
        <f>IF(M511="",0,(SUMIF($I$13:$I$788,M511,$J$13:$J$788)))</f>
        <v>0</v>
      </c>
      <c r="P511" s="14">
        <f t="shared" si="38"/>
        <v>-1</v>
      </c>
      <c r="Q511" s="13">
        <f>IF(M511="",0,(SUMIF($I$12:$I$788,M511,$K$12:$K$788)))</f>
        <v>0</v>
      </c>
      <c r="R511" s="14">
        <f t="shared" si="39"/>
        <v>-1</v>
      </c>
      <c r="S511" s="8"/>
      <c r="V511" s="255"/>
    </row>
    <row r="512" spans="1:22" ht="15.75" thickBot="1" x14ac:dyDescent="0.25">
      <c r="A512" s="281"/>
      <c r="B512" s="77">
        <f t="shared" si="37"/>
        <v>494</v>
      </c>
      <c r="C512" s="190" t="s">
        <v>1104</v>
      </c>
      <c r="D512" s="9" t="s">
        <v>1105</v>
      </c>
      <c r="E512" s="189" t="s">
        <v>1102</v>
      </c>
      <c r="F512" s="189" t="s">
        <v>1106</v>
      </c>
      <c r="G512" s="10"/>
      <c r="H512" s="9" t="s">
        <v>1102</v>
      </c>
      <c r="I512" s="188" t="s">
        <v>1085</v>
      </c>
      <c r="J512" s="39">
        <v>1034</v>
      </c>
      <c r="K512" s="58">
        <v>1122</v>
      </c>
      <c r="L512" s="68"/>
      <c r="M512" s="80"/>
      <c r="N512" s="80"/>
      <c r="O512" s="13">
        <f>IF(M512="",0,(SUMIF($I$13:$I$788,M512,$J$13:$J$788)))</f>
        <v>0</v>
      </c>
      <c r="P512" s="14">
        <f t="shared" si="38"/>
        <v>-1</v>
      </c>
      <c r="Q512" s="13">
        <f>IF(M512="",0,(SUMIF($I$12:$I$788,M512,$K$12:$K$788)))</f>
        <v>0</v>
      </c>
      <c r="R512" s="14">
        <f t="shared" si="39"/>
        <v>-1</v>
      </c>
      <c r="S512" s="8"/>
      <c r="V512" s="255"/>
    </row>
    <row r="513" spans="1:22" ht="15.75" thickBot="1" x14ac:dyDescent="0.25">
      <c r="A513" s="281"/>
      <c r="B513" s="77">
        <f t="shared" si="37"/>
        <v>495</v>
      </c>
      <c r="C513" s="190" t="s">
        <v>1107</v>
      </c>
      <c r="D513" s="9" t="s">
        <v>1108</v>
      </c>
      <c r="E513" s="189" t="s">
        <v>1108</v>
      </c>
      <c r="F513" s="189"/>
      <c r="G513" s="10"/>
      <c r="H513" s="9" t="s">
        <v>1109</v>
      </c>
      <c r="I513" s="188" t="s">
        <v>1085</v>
      </c>
      <c r="J513" s="39">
        <v>332</v>
      </c>
      <c r="K513" s="58">
        <v>1172</v>
      </c>
      <c r="L513" s="68"/>
      <c r="M513" s="80"/>
      <c r="N513" s="80"/>
      <c r="O513" s="13">
        <f>IF(M513="",0,(SUMIF($I$13:$I$788,M513,$J$13:$J$788)))</f>
        <v>0</v>
      </c>
      <c r="P513" s="14">
        <f t="shared" si="38"/>
        <v>-1</v>
      </c>
      <c r="Q513" s="13">
        <f>IF(M513="",0,(SUMIF($I$12:$I$788,M513,$K$12:$K$788)))</f>
        <v>0</v>
      </c>
      <c r="R513" s="14">
        <f t="shared" si="39"/>
        <v>-1</v>
      </c>
      <c r="S513" s="8"/>
      <c r="V513" s="255"/>
    </row>
    <row r="514" spans="1:22" ht="15.75" thickBot="1" x14ac:dyDescent="0.25">
      <c r="A514" s="281"/>
      <c r="B514" s="77">
        <f t="shared" si="37"/>
        <v>496</v>
      </c>
      <c r="C514" s="190" t="s">
        <v>1110</v>
      </c>
      <c r="D514" s="9" t="s">
        <v>1111</v>
      </c>
      <c r="E514" s="189" t="s">
        <v>1111</v>
      </c>
      <c r="F514" s="189"/>
      <c r="G514" s="10"/>
      <c r="H514" s="9" t="s">
        <v>1109</v>
      </c>
      <c r="I514" s="188" t="s">
        <v>1085</v>
      </c>
      <c r="J514" s="39">
        <v>1486</v>
      </c>
      <c r="K514" s="58">
        <v>2080</v>
      </c>
      <c r="L514" s="68"/>
      <c r="M514" s="80"/>
      <c r="N514" s="80"/>
      <c r="O514" s="13">
        <f>IF(M514="",0,(SUMIF($I$13:$I$788,M514,$J$13:$J$788)))</f>
        <v>0</v>
      </c>
      <c r="P514" s="14">
        <f t="shared" si="38"/>
        <v>-1</v>
      </c>
      <c r="Q514" s="13">
        <f>IF(M514="",0,(SUMIF($I$12:$I$788,M514,$K$12:$K$788)))</f>
        <v>0</v>
      </c>
      <c r="R514" s="14">
        <f t="shared" si="39"/>
        <v>-1</v>
      </c>
      <c r="S514" s="8"/>
      <c r="V514" s="255"/>
    </row>
    <row r="515" spans="1:22" ht="15.75" thickBot="1" x14ac:dyDescent="0.25">
      <c r="A515" s="281"/>
      <c r="B515" s="77">
        <f t="shared" si="37"/>
        <v>497</v>
      </c>
      <c r="C515" s="190" t="s">
        <v>1112</v>
      </c>
      <c r="D515" s="9" t="s">
        <v>1113</v>
      </c>
      <c r="E515" s="189" t="s">
        <v>1113</v>
      </c>
      <c r="F515" s="189"/>
      <c r="G515" s="10"/>
      <c r="H515" s="9" t="s">
        <v>1109</v>
      </c>
      <c r="I515" s="188" t="s">
        <v>1085</v>
      </c>
      <c r="J515" s="39">
        <v>116</v>
      </c>
      <c r="K515" s="58">
        <v>121</v>
      </c>
      <c r="L515" s="68"/>
      <c r="M515" s="80"/>
      <c r="N515" s="80"/>
      <c r="O515" s="13">
        <f>IF(M515="",0,(SUMIF($I$13:$I$788,M515,$J$13:$J$788)))</f>
        <v>0</v>
      </c>
      <c r="P515" s="14">
        <f t="shared" si="38"/>
        <v>-1</v>
      </c>
      <c r="Q515" s="13">
        <f>IF(M515="",0,(SUMIF($I$12:$I$788,M515,$K$12:$K$788)))</f>
        <v>0</v>
      </c>
      <c r="R515" s="14">
        <f t="shared" si="39"/>
        <v>-1</v>
      </c>
      <c r="S515" s="8"/>
      <c r="V515" s="255"/>
    </row>
    <row r="516" spans="1:22" ht="15.75" thickBot="1" x14ac:dyDescent="0.25">
      <c r="A516" s="281"/>
      <c r="B516" s="77">
        <f t="shared" si="37"/>
        <v>498</v>
      </c>
      <c r="C516" s="190" t="s">
        <v>1114</v>
      </c>
      <c r="D516" s="9" t="s">
        <v>1115</v>
      </c>
      <c r="E516" s="189" t="s">
        <v>1115</v>
      </c>
      <c r="F516" s="189"/>
      <c r="G516" s="10"/>
      <c r="H516" s="9" t="s">
        <v>1115</v>
      </c>
      <c r="I516" s="188" t="s">
        <v>1042</v>
      </c>
      <c r="J516" s="39">
        <v>3461</v>
      </c>
      <c r="K516" s="58">
        <v>4285</v>
      </c>
      <c r="L516" s="68"/>
      <c r="M516" s="80"/>
      <c r="N516" s="80"/>
      <c r="O516" s="13">
        <f>IF(M516="",0,(SUMIF($I$13:$I$788,M516,$J$13:$J$788)))</f>
        <v>0</v>
      </c>
      <c r="P516" s="14">
        <f t="shared" si="38"/>
        <v>-1</v>
      </c>
      <c r="Q516" s="13">
        <f>IF(M516="",0,(SUMIF($I$12:$I$788,M516,$K$12:$K$788)))</f>
        <v>0</v>
      </c>
      <c r="R516" s="14">
        <f t="shared" si="39"/>
        <v>-1</v>
      </c>
      <c r="S516" s="8"/>
      <c r="V516" s="255"/>
    </row>
    <row r="517" spans="1:22" ht="15.75" thickBot="1" x14ac:dyDescent="0.25">
      <c r="A517" s="281"/>
      <c r="B517" s="77">
        <f t="shared" si="37"/>
        <v>499</v>
      </c>
      <c r="C517" s="190" t="s">
        <v>1116</v>
      </c>
      <c r="D517" s="9" t="s">
        <v>1117</v>
      </c>
      <c r="E517" s="189" t="s">
        <v>1117</v>
      </c>
      <c r="F517" s="189"/>
      <c r="G517" s="10"/>
      <c r="H517" s="9" t="s">
        <v>1118</v>
      </c>
      <c r="I517" s="188" t="s">
        <v>1042</v>
      </c>
      <c r="J517" s="39">
        <v>567</v>
      </c>
      <c r="K517" s="58">
        <v>598</v>
      </c>
      <c r="L517" s="68"/>
      <c r="M517" s="80"/>
      <c r="N517" s="80"/>
      <c r="O517" s="13">
        <f>IF(M517="",0,(SUMIF($I$13:$I$788,M517,$J$13:$J$788)))</f>
        <v>0</v>
      </c>
      <c r="P517" s="14">
        <f t="shared" si="38"/>
        <v>-1</v>
      </c>
      <c r="Q517" s="13">
        <f>IF(M517="",0,(SUMIF($I$12:$I$788,M517,$K$12:$K$788)))</f>
        <v>0</v>
      </c>
      <c r="R517" s="14">
        <f t="shared" si="39"/>
        <v>-1</v>
      </c>
      <c r="S517" s="8"/>
      <c r="V517" s="255"/>
    </row>
    <row r="518" spans="1:22" ht="15.75" thickBot="1" x14ac:dyDescent="0.25">
      <c r="A518" s="281"/>
      <c r="B518" s="77">
        <f t="shared" si="37"/>
        <v>500</v>
      </c>
      <c r="C518" s="190" t="s">
        <v>1119</v>
      </c>
      <c r="D518" s="9" t="s">
        <v>1120</v>
      </c>
      <c r="E518" s="189" t="s">
        <v>1120</v>
      </c>
      <c r="F518" s="189"/>
      <c r="G518" s="10"/>
      <c r="H518" s="9" t="s">
        <v>1118</v>
      </c>
      <c r="I518" s="188" t="s">
        <v>1042</v>
      </c>
      <c r="J518" s="39">
        <v>874</v>
      </c>
      <c r="K518" s="58">
        <v>946</v>
      </c>
      <c r="L518" s="68"/>
      <c r="M518" s="80"/>
      <c r="N518" s="80"/>
      <c r="O518" s="13">
        <f>IF(M518="",0,(SUMIF($I$13:$I$788,M518,$J$13:$J$788)))</f>
        <v>0</v>
      </c>
      <c r="P518" s="14">
        <f t="shared" si="38"/>
        <v>-1</v>
      </c>
      <c r="Q518" s="13">
        <f>IF(M518="",0,(SUMIF($I$12:$I$788,M518,$K$12:$K$788)))</f>
        <v>0</v>
      </c>
      <c r="R518" s="14">
        <f t="shared" si="39"/>
        <v>-1</v>
      </c>
      <c r="S518" s="8"/>
      <c r="V518" s="255"/>
    </row>
    <row r="519" spans="1:22" ht="15.75" thickBot="1" x14ac:dyDescent="0.25">
      <c r="A519" s="281"/>
      <c r="B519" s="77">
        <f t="shared" si="37"/>
        <v>501</v>
      </c>
      <c r="C519" s="190" t="s">
        <v>1121</v>
      </c>
      <c r="D519" s="9" t="s">
        <v>1042</v>
      </c>
      <c r="E519" s="189" t="s">
        <v>1042</v>
      </c>
      <c r="F519" s="189" t="s">
        <v>1122</v>
      </c>
      <c r="G519" s="10"/>
      <c r="H519" s="9" t="s">
        <v>1118</v>
      </c>
      <c r="I519" s="188" t="s">
        <v>1042</v>
      </c>
      <c r="J519" s="39">
        <v>1477</v>
      </c>
      <c r="K519" s="58">
        <v>1593</v>
      </c>
      <c r="L519" s="68"/>
      <c r="M519" s="80"/>
      <c r="N519" s="80"/>
      <c r="O519" s="13">
        <f>IF(M519="",0,(SUMIF($I$13:$I$788,M519,$J$13:$J$788)))</f>
        <v>0</v>
      </c>
      <c r="P519" s="14">
        <f t="shared" si="38"/>
        <v>-1</v>
      </c>
      <c r="Q519" s="13">
        <f>IF(M519="",0,(SUMIF($I$12:$I$788,M519,$K$12:$K$788)))</f>
        <v>0</v>
      </c>
      <c r="R519" s="14">
        <f t="shared" si="39"/>
        <v>-1</v>
      </c>
      <c r="S519" s="8"/>
      <c r="V519" s="255"/>
    </row>
    <row r="520" spans="1:22" ht="15.75" thickBot="1" x14ac:dyDescent="0.25">
      <c r="A520" s="281"/>
      <c r="B520" s="77">
        <f t="shared" ref="B520:B531" si="40">B519+1</f>
        <v>502</v>
      </c>
      <c r="C520" s="190" t="s">
        <v>1123</v>
      </c>
      <c r="D520" s="9" t="s">
        <v>1124</v>
      </c>
      <c r="E520" s="189" t="s">
        <v>1042</v>
      </c>
      <c r="F520" s="189" t="s">
        <v>1125</v>
      </c>
      <c r="G520" s="10"/>
      <c r="H520" s="9" t="s">
        <v>1118</v>
      </c>
      <c r="I520" s="188" t="s">
        <v>1042</v>
      </c>
      <c r="J520" s="39">
        <v>839</v>
      </c>
      <c r="K520" s="58">
        <v>905</v>
      </c>
      <c r="L520" s="68"/>
      <c r="M520" s="80"/>
      <c r="N520" s="80"/>
      <c r="O520" s="13">
        <f>IF(M520="",0,(SUMIF($I$13:$I$788,M520,$J$13:$J$788)))</f>
        <v>0</v>
      </c>
      <c r="P520" s="14">
        <f t="shared" si="38"/>
        <v>-1</v>
      </c>
      <c r="Q520" s="13">
        <f>IF(M520="",0,(SUMIF($I$12:$I$788,M520,$K$12:$K$788)))</f>
        <v>0</v>
      </c>
      <c r="R520" s="14">
        <f t="shared" si="39"/>
        <v>-1</v>
      </c>
      <c r="S520" s="8"/>
      <c r="V520" s="255"/>
    </row>
    <row r="521" spans="1:22" ht="15.75" thickBot="1" x14ac:dyDescent="0.25">
      <c r="A521" s="281"/>
      <c r="B521" s="77">
        <f t="shared" si="40"/>
        <v>503</v>
      </c>
      <c r="C521" s="190" t="s">
        <v>1126</v>
      </c>
      <c r="D521" s="9" t="s">
        <v>1127</v>
      </c>
      <c r="E521" s="189" t="s">
        <v>1042</v>
      </c>
      <c r="F521" s="189" t="s">
        <v>1128</v>
      </c>
      <c r="G521" s="10"/>
      <c r="H521" s="9" t="s">
        <v>1118</v>
      </c>
      <c r="I521" s="188" t="s">
        <v>1042</v>
      </c>
      <c r="J521" s="39">
        <v>649</v>
      </c>
      <c r="K521" s="58">
        <v>695</v>
      </c>
      <c r="L521" s="68"/>
      <c r="M521" s="80"/>
      <c r="N521" s="80"/>
      <c r="O521" s="13">
        <f>IF(M521="",0,(SUMIF($I$13:$I$788,M521,$J$13:$J$788)))</f>
        <v>0</v>
      </c>
      <c r="P521" s="14">
        <f t="shared" si="38"/>
        <v>-1</v>
      </c>
      <c r="Q521" s="13">
        <f>IF(M521="",0,(SUMIF($I$12:$I$788,M521,$K$12:$K$788)))</f>
        <v>0</v>
      </c>
      <c r="R521" s="14">
        <f t="shared" si="39"/>
        <v>-1</v>
      </c>
      <c r="S521" s="8"/>
      <c r="V521" s="255"/>
    </row>
    <row r="522" spans="1:22" ht="15.75" thickBot="1" x14ac:dyDescent="0.25">
      <c r="A522" s="281"/>
      <c r="B522" s="77">
        <f t="shared" si="40"/>
        <v>504</v>
      </c>
      <c r="C522" s="190" t="s">
        <v>1129</v>
      </c>
      <c r="D522" s="9" t="s">
        <v>1130</v>
      </c>
      <c r="E522" s="189" t="s">
        <v>1131</v>
      </c>
      <c r="F522" s="189" t="s">
        <v>1132</v>
      </c>
      <c r="G522" s="10"/>
      <c r="H522" s="9" t="s">
        <v>1133</v>
      </c>
      <c r="I522" s="188" t="s">
        <v>1021</v>
      </c>
      <c r="J522" s="39">
        <v>1943</v>
      </c>
      <c r="K522" s="58">
        <v>2278</v>
      </c>
      <c r="L522" s="68"/>
      <c r="M522" s="80"/>
      <c r="N522" s="80"/>
      <c r="O522" s="13">
        <f>IF(M522="",0,(SUMIF($I$13:$I$788,M522,$J$13:$J$788)))</f>
        <v>0</v>
      </c>
      <c r="P522" s="14">
        <f t="shared" si="38"/>
        <v>-1</v>
      </c>
      <c r="Q522" s="13">
        <f>IF(M522="",0,(SUMIF($I$12:$I$788,M522,$K$12:$K$788)))</f>
        <v>0</v>
      </c>
      <c r="R522" s="14">
        <f t="shared" si="39"/>
        <v>-1</v>
      </c>
      <c r="S522" s="8"/>
      <c r="V522" s="255"/>
    </row>
    <row r="523" spans="1:22" ht="15.75" thickBot="1" x14ac:dyDescent="0.25">
      <c r="A523" s="281"/>
      <c r="B523" s="77">
        <f t="shared" si="40"/>
        <v>505</v>
      </c>
      <c r="C523" s="190" t="s">
        <v>1134</v>
      </c>
      <c r="D523" s="9" t="s">
        <v>1135</v>
      </c>
      <c r="E523" s="189" t="s">
        <v>1131</v>
      </c>
      <c r="F523" s="189" t="s">
        <v>1132</v>
      </c>
      <c r="G523" s="10"/>
      <c r="H523" s="9" t="s">
        <v>1133</v>
      </c>
      <c r="I523" s="188" t="s">
        <v>1021</v>
      </c>
      <c r="J523" s="39">
        <v>2337</v>
      </c>
      <c r="K523" s="58">
        <v>3131</v>
      </c>
      <c r="L523" s="68"/>
      <c r="M523" s="80"/>
      <c r="N523" s="80"/>
      <c r="O523" s="13">
        <f>IF(M523="",0,(SUMIF($I$13:$I$788,M523,$J$13:$J$788)))</f>
        <v>0</v>
      </c>
      <c r="P523" s="14">
        <f t="shared" si="38"/>
        <v>-1</v>
      </c>
      <c r="Q523" s="13">
        <f>IF(M523="",0,(SUMIF($I$12:$I$788,M523,$K$12:$K$788)))</f>
        <v>0</v>
      </c>
      <c r="R523" s="14">
        <f t="shared" si="39"/>
        <v>-1</v>
      </c>
      <c r="S523" s="8"/>
      <c r="V523" s="255"/>
    </row>
    <row r="524" spans="1:22" ht="15.75" thickBot="1" x14ac:dyDescent="0.25">
      <c r="A524" s="281"/>
      <c r="B524" s="77">
        <f t="shared" si="40"/>
        <v>506</v>
      </c>
      <c r="C524" s="190" t="s">
        <v>1136</v>
      </c>
      <c r="D524" s="9" t="s">
        <v>1137</v>
      </c>
      <c r="E524" s="189" t="s">
        <v>1137</v>
      </c>
      <c r="F524" s="189"/>
      <c r="G524" s="10"/>
      <c r="H524" s="9" t="s">
        <v>1133</v>
      </c>
      <c r="I524" s="188" t="s">
        <v>1021</v>
      </c>
      <c r="J524" s="39">
        <v>2052</v>
      </c>
      <c r="K524" s="58">
        <v>3901</v>
      </c>
      <c r="L524" s="68"/>
      <c r="M524" s="80"/>
      <c r="N524" s="80"/>
      <c r="O524" s="13">
        <f>IF(M524="",0,(SUMIF($I$13:$I$788,M524,$J$13:$J$788)))</f>
        <v>0</v>
      </c>
      <c r="P524" s="14">
        <f t="shared" si="38"/>
        <v>-1</v>
      </c>
      <c r="Q524" s="13">
        <f>IF(M524="",0,(SUMIF($I$12:$I$788,M524,$K$12:$K$788)))</f>
        <v>0</v>
      </c>
      <c r="R524" s="14">
        <f t="shared" si="39"/>
        <v>-1</v>
      </c>
      <c r="S524" s="8"/>
      <c r="V524" s="255"/>
    </row>
    <row r="525" spans="1:22" ht="15.75" thickBot="1" x14ac:dyDescent="0.25">
      <c r="A525" s="281"/>
      <c r="B525" s="77">
        <f t="shared" si="40"/>
        <v>507</v>
      </c>
      <c r="C525" s="190" t="s">
        <v>1138</v>
      </c>
      <c r="D525" s="9" t="s">
        <v>1139</v>
      </c>
      <c r="E525" s="189" t="s">
        <v>1131</v>
      </c>
      <c r="F525" s="189" t="s">
        <v>1140</v>
      </c>
      <c r="G525" s="10"/>
      <c r="H525" s="9" t="s">
        <v>1133</v>
      </c>
      <c r="I525" s="188" t="s">
        <v>1131</v>
      </c>
      <c r="J525" s="39">
        <v>887</v>
      </c>
      <c r="K525" s="58">
        <v>940</v>
      </c>
      <c r="L525" s="68"/>
      <c r="M525" s="80"/>
      <c r="N525" s="80"/>
      <c r="O525" s="13">
        <f>IF(M525="",0,(SUMIF($I$13:$I$788,M525,$J$13:$J$788)))</f>
        <v>0</v>
      </c>
      <c r="P525" s="14">
        <f t="shared" si="38"/>
        <v>-1</v>
      </c>
      <c r="Q525" s="13">
        <f>IF(M525="",0,(SUMIF($I$12:$I$788,M525,$K$12:$K$788)))</f>
        <v>0</v>
      </c>
      <c r="R525" s="14">
        <f t="shared" si="39"/>
        <v>-1</v>
      </c>
      <c r="S525" s="8"/>
      <c r="V525" s="255"/>
    </row>
    <row r="526" spans="1:22" ht="15.75" thickBot="1" x14ac:dyDescent="0.25">
      <c r="A526" s="281"/>
      <c r="B526" s="77">
        <f t="shared" si="40"/>
        <v>508</v>
      </c>
      <c r="C526" s="190" t="s">
        <v>569</v>
      </c>
      <c r="D526" s="9" t="s">
        <v>1141</v>
      </c>
      <c r="E526" s="189" t="s">
        <v>1131</v>
      </c>
      <c r="F526" s="189" t="s">
        <v>1142</v>
      </c>
      <c r="G526" s="10"/>
      <c r="H526" s="9" t="s">
        <v>1142</v>
      </c>
      <c r="I526" s="188" t="s">
        <v>1131</v>
      </c>
      <c r="J526" s="39">
        <v>2231</v>
      </c>
      <c r="K526" s="58">
        <v>2379</v>
      </c>
      <c r="L526" s="68"/>
      <c r="M526" s="80"/>
      <c r="N526" s="80"/>
      <c r="O526" s="13">
        <f>IF(M526="",0,(SUMIF($I$13:$I$788,M526,$J$13:$J$788)))</f>
        <v>0</v>
      </c>
      <c r="P526" s="14">
        <f t="shared" si="38"/>
        <v>-1</v>
      </c>
      <c r="Q526" s="13">
        <f>IF(M526="",0,(SUMIF($I$12:$I$788,M526,$K$12:$K$788)))</f>
        <v>0</v>
      </c>
      <c r="R526" s="14">
        <f t="shared" si="39"/>
        <v>-1</v>
      </c>
      <c r="S526" s="8"/>
      <c r="V526" s="255"/>
    </row>
    <row r="527" spans="1:22" ht="15.75" thickBot="1" x14ac:dyDescent="0.25">
      <c r="A527" s="281"/>
      <c r="B527" s="77">
        <f t="shared" si="40"/>
        <v>509</v>
      </c>
      <c r="C527" s="190" t="s">
        <v>572</v>
      </c>
      <c r="D527" s="9" t="s">
        <v>1143</v>
      </c>
      <c r="E527" s="189" t="s">
        <v>1144</v>
      </c>
      <c r="F527" s="189" t="s">
        <v>1142</v>
      </c>
      <c r="G527" s="10"/>
      <c r="H527" s="9" t="s">
        <v>1142</v>
      </c>
      <c r="I527" s="188" t="s">
        <v>1131</v>
      </c>
      <c r="J527" s="39">
        <v>2124</v>
      </c>
      <c r="K527" s="58">
        <v>2265</v>
      </c>
      <c r="L527" s="68"/>
      <c r="M527" s="80"/>
      <c r="N527" s="80"/>
      <c r="O527" s="13">
        <f>IF(M527="",0,(SUMIF($I$13:$I$788,M527,$J$13:$J$788)))</f>
        <v>0</v>
      </c>
      <c r="P527" s="14">
        <f t="shared" ref="P527:P570" si="41">IF(M527="",-1,(-($N$6-(O527/N527))/$N$6))</f>
        <v>-1</v>
      </c>
      <c r="Q527" s="13">
        <f>IF(M527="",0,(SUMIF($I$12:$I$788,M527,$K$12:$K$788)))</f>
        <v>0</v>
      </c>
      <c r="R527" s="14">
        <f t="shared" ref="R527:R570" si="42">IF(M527="",-1,(-($O$6-(Q527/N527))/$O$6))</f>
        <v>-1</v>
      </c>
      <c r="S527" s="8"/>
      <c r="V527" s="255"/>
    </row>
    <row r="528" spans="1:22" ht="15.75" thickBot="1" x14ac:dyDescent="0.25">
      <c r="A528" s="281"/>
      <c r="B528" s="77">
        <f t="shared" si="40"/>
        <v>510</v>
      </c>
      <c r="C528" s="190" t="s">
        <v>1145</v>
      </c>
      <c r="D528" s="9" t="s">
        <v>1146</v>
      </c>
      <c r="E528" s="189" t="s">
        <v>1131</v>
      </c>
      <c r="F528" s="189" t="s">
        <v>1147</v>
      </c>
      <c r="G528" s="10"/>
      <c r="H528" s="9" t="s">
        <v>1147</v>
      </c>
      <c r="I528" s="188" t="s">
        <v>1131</v>
      </c>
      <c r="J528" s="39">
        <v>2012</v>
      </c>
      <c r="K528" s="58">
        <v>2191</v>
      </c>
      <c r="L528" s="68"/>
      <c r="M528" s="80"/>
      <c r="N528" s="80"/>
      <c r="O528" s="13">
        <f>IF(M528="",0,(SUMIF($I$13:$I$788,M528,$J$13:$J$788)))</f>
        <v>0</v>
      </c>
      <c r="P528" s="14">
        <f t="shared" si="41"/>
        <v>-1</v>
      </c>
      <c r="Q528" s="13">
        <f>IF(M528="",0,(SUMIF($I$12:$I$788,M528,$K$12:$K$788)))</f>
        <v>0</v>
      </c>
      <c r="R528" s="14">
        <f t="shared" si="42"/>
        <v>-1</v>
      </c>
      <c r="S528" s="8"/>
      <c r="V528" s="255"/>
    </row>
    <row r="529" spans="1:22" ht="15.75" thickBot="1" x14ac:dyDescent="0.25">
      <c r="A529" s="281"/>
      <c r="B529" s="77">
        <f t="shared" si="40"/>
        <v>511</v>
      </c>
      <c r="C529" s="190" t="s">
        <v>1148</v>
      </c>
      <c r="D529" s="9" t="s">
        <v>1149</v>
      </c>
      <c r="E529" s="189" t="s">
        <v>1131</v>
      </c>
      <c r="F529" s="189" t="s">
        <v>1147</v>
      </c>
      <c r="G529" s="10"/>
      <c r="H529" s="9" t="s">
        <v>1147</v>
      </c>
      <c r="I529" s="188" t="s">
        <v>1131</v>
      </c>
      <c r="J529" s="11">
        <v>2643</v>
      </c>
      <c r="K529" s="11">
        <v>3070</v>
      </c>
      <c r="L529" s="68"/>
      <c r="M529" s="80"/>
      <c r="N529" s="80"/>
      <c r="O529" s="13">
        <f>IF(M529="",0,(SUMIF($I$13:$I$788,M529,$J$13:$J$788)))</f>
        <v>0</v>
      </c>
      <c r="P529" s="14">
        <f t="shared" si="41"/>
        <v>-1</v>
      </c>
      <c r="Q529" s="13">
        <f>IF(M529="",0,(SUMIF($I$12:$I$788,M529,$K$12:$K$788)))</f>
        <v>0</v>
      </c>
      <c r="R529" s="14">
        <f t="shared" si="42"/>
        <v>-1</v>
      </c>
      <c r="S529" s="8"/>
      <c r="V529" s="255"/>
    </row>
    <row r="530" spans="1:22" ht="15.75" thickBot="1" x14ac:dyDescent="0.25">
      <c r="A530" s="281"/>
      <c r="B530" s="77">
        <f t="shared" si="40"/>
        <v>512</v>
      </c>
      <c r="C530" s="190" t="s">
        <v>1150</v>
      </c>
      <c r="D530" s="9" t="s">
        <v>1151</v>
      </c>
      <c r="E530" s="189" t="s">
        <v>1151</v>
      </c>
      <c r="F530" s="189"/>
      <c r="G530" s="10"/>
      <c r="H530" s="9" t="s">
        <v>1151</v>
      </c>
      <c r="I530" s="188" t="s">
        <v>1069</v>
      </c>
      <c r="J530" s="11">
        <v>2486</v>
      </c>
      <c r="K530" s="11">
        <v>2662</v>
      </c>
      <c r="L530" s="68"/>
      <c r="M530" s="80"/>
      <c r="N530" s="80"/>
      <c r="O530" s="13">
        <f>IF(M530="",0,(SUMIF($I$13:$I$788,M530,$J$13:$J$788)))</f>
        <v>0</v>
      </c>
      <c r="P530" s="14">
        <f t="shared" si="41"/>
        <v>-1</v>
      </c>
      <c r="Q530" s="13">
        <f>IF(M530="",0,(SUMIF($I$12:$I$788,M530,$K$12:$K$788)))</f>
        <v>0</v>
      </c>
      <c r="R530" s="14">
        <f t="shared" si="42"/>
        <v>-1</v>
      </c>
      <c r="S530" s="8"/>
      <c r="V530" s="255"/>
    </row>
    <row r="531" spans="1:22" ht="15.75" thickBot="1" x14ac:dyDescent="0.25">
      <c r="A531" s="281"/>
      <c r="B531" s="77">
        <f t="shared" si="40"/>
        <v>513</v>
      </c>
      <c r="C531" s="277" t="s">
        <v>1152</v>
      </c>
      <c r="D531" s="278" t="s">
        <v>1153</v>
      </c>
      <c r="E531" s="279" t="s">
        <v>1153</v>
      </c>
      <c r="F531" s="279"/>
      <c r="G531" s="278"/>
      <c r="H531" s="278" t="s">
        <v>1153</v>
      </c>
      <c r="I531" s="280" t="s">
        <v>1069</v>
      </c>
      <c r="J531" s="7">
        <v>2062</v>
      </c>
      <c r="K531" s="83">
        <v>2159</v>
      </c>
      <c r="L531" s="68"/>
      <c r="M531" s="80"/>
      <c r="N531" s="80"/>
      <c r="O531" s="13">
        <f>IF(M531="",0,(SUMIF($I$13:$I$788,M531,$J$13:$J$788)))</f>
        <v>0</v>
      </c>
      <c r="P531" s="14">
        <f t="shared" si="41"/>
        <v>-1</v>
      </c>
      <c r="Q531" s="13">
        <f>IF(M531="",0,(SUMIF($I$12:$I$788,M531,$K$12:$K$788)))</f>
        <v>0</v>
      </c>
      <c r="R531" s="14">
        <f t="shared" si="42"/>
        <v>-1</v>
      </c>
      <c r="S531" s="8"/>
      <c r="V531" s="255"/>
    </row>
    <row r="532" spans="1:22" ht="15" customHeight="1" x14ac:dyDescent="0.2">
      <c r="A532" s="191"/>
      <c r="B532" s="192"/>
      <c r="C532" s="11"/>
      <c r="D532" s="9"/>
      <c r="E532" s="10"/>
      <c r="F532" s="10"/>
      <c r="G532" s="10"/>
      <c r="H532" s="9"/>
      <c r="I532" s="9"/>
      <c r="J532" s="39"/>
      <c r="K532" s="58"/>
      <c r="L532" s="193"/>
      <c r="M532" s="3"/>
      <c r="N532" s="2"/>
      <c r="O532" s="13">
        <f>IF(M532="",0,(SUMIF($I$13:$I$788,M532,$J$13:$J$788)))</f>
        <v>0</v>
      </c>
      <c r="P532" s="14">
        <f t="shared" si="41"/>
        <v>-1</v>
      </c>
      <c r="Q532" s="13">
        <f>IF(M532="",0,(SUMIF($I$12:$I$788,M532,$K$12:$K$788)))</f>
        <v>0</v>
      </c>
      <c r="R532" s="14">
        <f t="shared" si="42"/>
        <v>-1</v>
      </c>
      <c r="S532" s="8"/>
      <c r="V532" s="255"/>
    </row>
    <row r="533" spans="1:22" x14ac:dyDescent="0.2">
      <c r="A533" s="191"/>
      <c r="B533" s="192"/>
      <c r="C533" s="11"/>
      <c r="D533" s="9"/>
      <c r="E533" s="10"/>
      <c r="F533" s="10"/>
      <c r="G533" s="10"/>
      <c r="H533" s="9"/>
      <c r="I533" s="9"/>
      <c r="J533" s="39"/>
      <c r="K533" s="58"/>
      <c r="L533" s="193"/>
      <c r="M533" s="3"/>
      <c r="N533" s="2"/>
      <c r="O533" s="13">
        <f>IF(M533="",0,(SUMIF($I$13:$I$788,M533,$J$13:$J$788)))</f>
        <v>0</v>
      </c>
      <c r="P533" s="14">
        <f t="shared" si="41"/>
        <v>-1</v>
      </c>
      <c r="Q533" s="13">
        <f>IF(M533="",0,(SUMIF($I$12:$I$788,M533,$K$12:$K$788)))</f>
        <v>0</v>
      </c>
      <c r="R533" s="14">
        <f t="shared" si="42"/>
        <v>-1</v>
      </c>
      <c r="S533" s="8"/>
      <c r="V533" s="255"/>
    </row>
    <row r="534" spans="1:22" x14ac:dyDescent="0.2">
      <c r="A534" s="191"/>
      <c r="B534" s="192"/>
      <c r="C534" s="11"/>
      <c r="D534" s="9"/>
      <c r="E534" s="10"/>
      <c r="F534" s="10"/>
      <c r="G534" s="10"/>
      <c r="H534" s="9"/>
      <c r="I534" s="9"/>
      <c r="J534" s="39"/>
      <c r="K534" s="58"/>
      <c r="L534" s="193"/>
      <c r="M534" s="3"/>
      <c r="N534" s="2"/>
      <c r="O534" s="13">
        <f>IF(M534="",0,(SUMIF($I$13:$I$788,M534,$J$13:$J$788)))</f>
        <v>0</v>
      </c>
      <c r="P534" s="14">
        <f t="shared" si="41"/>
        <v>-1</v>
      </c>
      <c r="Q534" s="13">
        <f>IF(M534="",0,(SUMIF($I$12:$I$788,M534,$K$12:$K$788)))</f>
        <v>0</v>
      </c>
      <c r="R534" s="14">
        <f t="shared" si="42"/>
        <v>-1</v>
      </c>
      <c r="S534" s="8"/>
      <c r="V534" s="255"/>
    </row>
    <row r="535" spans="1:22" x14ac:dyDescent="0.2">
      <c r="A535" s="191"/>
      <c r="B535" s="192"/>
      <c r="C535" s="11"/>
      <c r="D535" s="9"/>
      <c r="E535" s="10"/>
      <c r="F535" s="10"/>
      <c r="G535" s="10"/>
      <c r="H535" s="9"/>
      <c r="I535" s="9"/>
      <c r="J535" s="39"/>
      <c r="K535" s="58"/>
      <c r="L535" s="193"/>
      <c r="M535" s="3"/>
      <c r="N535" s="2"/>
      <c r="O535" s="13">
        <f>IF(M535="",0,(SUMIF($I$13:$I$788,M535,$J$13:$J$788)))</f>
        <v>0</v>
      </c>
      <c r="P535" s="14">
        <f t="shared" si="41"/>
        <v>-1</v>
      </c>
      <c r="Q535" s="13">
        <f>IF(M535="",0,(SUMIF($I$12:$I$788,M535,$K$12:$K$788)))</f>
        <v>0</v>
      </c>
      <c r="R535" s="14">
        <f t="shared" si="42"/>
        <v>-1</v>
      </c>
      <c r="S535" s="8"/>
      <c r="V535" s="255"/>
    </row>
    <row r="536" spans="1:22" x14ac:dyDescent="0.2">
      <c r="A536" s="191"/>
      <c r="B536" s="192"/>
      <c r="C536" s="11"/>
      <c r="D536" s="9"/>
      <c r="E536" s="10"/>
      <c r="F536" s="10"/>
      <c r="G536" s="10"/>
      <c r="H536" s="9"/>
      <c r="I536" s="9"/>
      <c r="J536" s="39"/>
      <c r="K536" s="58"/>
      <c r="L536" s="193"/>
      <c r="M536" s="3"/>
      <c r="N536" s="2"/>
      <c r="O536" s="13">
        <f>IF(M536="",0,(SUMIF($I$13:$I$788,M536,$J$13:$J$788)))</f>
        <v>0</v>
      </c>
      <c r="P536" s="14">
        <f t="shared" si="41"/>
        <v>-1</v>
      </c>
      <c r="Q536" s="13">
        <f>IF(M536="",0,(SUMIF($I$12:$I$788,M536,$K$12:$K$788)))</f>
        <v>0</v>
      </c>
      <c r="R536" s="14">
        <f t="shared" si="42"/>
        <v>-1</v>
      </c>
      <c r="S536" s="8"/>
      <c r="V536" s="255"/>
    </row>
    <row r="537" spans="1:22" x14ac:dyDescent="0.2">
      <c r="A537" s="191"/>
      <c r="B537" s="192"/>
      <c r="C537" s="11"/>
      <c r="D537" s="9"/>
      <c r="E537" s="10"/>
      <c r="F537" s="10"/>
      <c r="G537" s="10"/>
      <c r="H537" s="9"/>
      <c r="I537" s="9"/>
      <c r="J537" s="39"/>
      <c r="K537" s="58"/>
      <c r="L537" s="193"/>
      <c r="M537" s="3"/>
      <c r="N537" s="2"/>
      <c r="O537" s="13">
        <f>IF(M537="",0,(SUMIF($I$13:$I$788,M537,$J$13:$J$788)))</f>
        <v>0</v>
      </c>
      <c r="P537" s="14">
        <f t="shared" si="41"/>
        <v>-1</v>
      </c>
      <c r="Q537" s="13">
        <f>IF(M537="",0,(SUMIF($I$12:$I$788,M537,$K$12:$K$788)))</f>
        <v>0</v>
      </c>
      <c r="R537" s="14">
        <f t="shared" si="42"/>
        <v>-1</v>
      </c>
      <c r="S537" s="8"/>
      <c r="V537" s="255"/>
    </row>
    <row r="538" spans="1:22" x14ac:dyDescent="0.2">
      <c r="A538" s="191"/>
      <c r="B538" s="192"/>
      <c r="C538" s="11"/>
      <c r="D538" s="9"/>
      <c r="E538" s="10"/>
      <c r="F538" s="10"/>
      <c r="G538" s="10"/>
      <c r="H538" s="9"/>
      <c r="I538" s="9"/>
      <c r="J538" s="39"/>
      <c r="K538" s="58"/>
      <c r="L538" s="193"/>
      <c r="M538" s="3"/>
      <c r="N538" s="2"/>
      <c r="O538" s="13">
        <f>IF(M538="",0,(SUMIF($I$13:$I$788,M538,$J$13:$J$788)))</f>
        <v>0</v>
      </c>
      <c r="P538" s="14">
        <f t="shared" si="41"/>
        <v>-1</v>
      </c>
      <c r="Q538" s="13">
        <f>IF(M538="",0,(SUMIF($I$12:$I$788,M538,$K$12:$K$788)))</f>
        <v>0</v>
      </c>
      <c r="R538" s="14">
        <f t="shared" si="42"/>
        <v>-1</v>
      </c>
      <c r="S538" s="8"/>
      <c r="V538" s="255"/>
    </row>
    <row r="539" spans="1:22" x14ac:dyDescent="0.2">
      <c r="A539" s="191"/>
      <c r="B539" s="192"/>
      <c r="C539" s="11"/>
      <c r="D539" s="9"/>
      <c r="E539" s="10"/>
      <c r="F539" s="10"/>
      <c r="G539" s="10"/>
      <c r="H539" s="9"/>
      <c r="I539" s="9"/>
      <c r="J539" s="39"/>
      <c r="K539" s="58"/>
      <c r="L539" s="193"/>
      <c r="M539" s="3"/>
      <c r="N539" s="2"/>
      <c r="O539" s="13">
        <f>IF(M539="",0,(SUMIF($I$13:$I$788,M539,$J$13:$J$788)))</f>
        <v>0</v>
      </c>
      <c r="P539" s="14">
        <f t="shared" si="41"/>
        <v>-1</v>
      </c>
      <c r="Q539" s="13">
        <f>IF(M539="",0,(SUMIF($I$12:$I$788,M539,$K$12:$K$788)))</f>
        <v>0</v>
      </c>
      <c r="R539" s="14">
        <f t="shared" si="42"/>
        <v>-1</v>
      </c>
      <c r="S539" s="8"/>
      <c r="V539" s="255"/>
    </row>
    <row r="540" spans="1:22" x14ac:dyDescent="0.2">
      <c r="A540" s="191"/>
      <c r="B540" s="192"/>
      <c r="C540" s="11"/>
      <c r="D540" s="9"/>
      <c r="E540" s="10"/>
      <c r="F540" s="10"/>
      <c r="G540" s="10"/>
      <c r="H540" s="9"/>
      <c r="I540" s="9"/>
      <c r="J540" s="39"/>
      <c r="K540" s="58"/>
      <c r="L540" s="193"/>
      <c r="M540" s="3"/>
      <c r="N540" s="2"/>
      <c r="O540" s="13">
        <f>IF(M540="",0,(SUMIF($I$13:$I$788,M540,$J$13:$J$788)))</f>
        <v>0</v>
      </c>
      <c r="P540" s="14">
        <f t="shared" si="41"/>
        <v>-1</v>
      </c>
      <c r="Q540" s="13">
        <f>IF(M540="",0,(SUMIF($I$12:$I$788,M540,$K$12:$K$788)))</f>
        <v>0</v>
      </c>
      <c r="R540" s="14">
        <f t="shared" si="42"/>
        <v>-1</v>
      </c>
      <c r="S540" s="8"/>
      <c r="V540" s="255"/>
    </row>
    <row r="541" spans="1:22" x14ac:dyDescent="0.2">
      <c r="A541" s="191"/>
      <c r="B541" s="192"/>
      <c r="C541" s="11"/>
      <c r="D541" s="9"/>
      <c r="E541" s="10"/>
      <c r="F541" s="10"/>
      <c r="G541" s="10"/>
      <c r="H541" s="9"/>
      <c r="I541" s="9"/>
      <c r="J541" s="39"/>
      <c r="K541" s="58"/>
      <c r="L541" s="193"/>
      <c r="M541" s="3"/>
      <c r="N541" s="2"/>
      <c r="O541" s="13">
        <f>IF(M541="",0,(SUMIF($I$13:$I$788,M541,$J$13:$J$788)))</f>
        <v>0</v>
      </c>
      <c r="P541" s="14">
        <f t="shared" si="41"/>
        <v>-1</v>
      </c>
      <c r="Q541" s="13">
        <f>IF(M541="",0,(SUMIF($I$12:$I$788,M541,$K$12:$K$788)))</f>
        <v>0</v>
      </c>
      <c r="R541" s="14">
        <f t="shared" si="42"/>
        <v>-1</v>
      </c>
      <c r="S541" s="8"/>
      <c r="V541" s="255"/>
    </row>
    <row r="542" spans="1:22" x14ac:dyDescent="0.2">
      <c r="A542" s="191"/>
      <c r="B542" s="192"/>
      <c r="C542" s="11"/>
      <c r="D542" s="9"/>
      <c r="E542" s="10"/>
      <c r="F542" s="10"/>
      <c r="G542" s="10"/>
      <c r="H542" s="9"/>
      <c r="I542" s="9"/>
      <c r="J542" s="39"/>
      <c r="K542" s="58"/>
      <c r="L542" s="193"/>
      <c r="M542" s="3"/>
      <c r="N542" s="2"/>
      <c r="O542" s="13">
        <f>IF(M542="",0,(SUMIF($I$13:$I$788,M542,$J$13:$J$788)))</f>
        <v>0</v>
      </c>
      <c r="P542" s="14">
        <f t="shared" si="41"/>
        <v>-1</v>
      </c>
      <c r="Q542" s="13">
        <f>IF(M542="",0,(SUMIF($I$12:$I$788,M542,$K$12:$K$788)))</f>
        <v>0</v>
      </c>
      <c r="R542" s="14">
        <f t="shared" si="42"/>
        <v>-1</v>
      </c>
      <c r="S542" s="8"/>
      <c r="V542" s="255"/>
    </row>
    <row r="543" spans="1:22" x14ac:dyDescent="0.2">
      <c r="A543" s="191"/>
      <c r="B543" s="192"/>
      <c r="C543" s="11"/>
      <c r="D543" s="9"/>
      <c r="E543" s="10"/>
      <c r="F543" s="10"/>
      <c r="G543" s="10"/>
      <c r="H543" s="9"/>
      <c r="I543" s="9"/>
      <c r="J543" s="39"/>
      <c r="K543" s="58"/>
      <c r="L543" s="193"/>
      <c r="M543" s="3"/>
      <c r="N543" s="2"/>
      <c r="O543" s="13">
        <f>IF(M543="",0,(SUMIF($I$13:$I$788,M543,$J$13:$J$788)))</f>
        <v>0</v>
      </c>
      <c r="P543" s="14">
        <f t="shared" si="41"/>
        <v>-1</v>
      </c>
      <c r="Q543" s="13">
        <f>IF(M543="",0,(SUMIF($I$12:$I$788,M543,$K$12:$K$788)))</f>
        <v>0</v>
      </c>
      <c r="R543" s="14">
        <f t="shared" si="42"/>
        <v>-1</v>
      </c>
      <c r="S543" s="8"/>
      <c r="V543" s="255"/>
    </row>
    <row r="544" spans="1:22" x14ac:dyDescent="0.2">
      <c r="A544" s="191"/>
      <c r="B544" s="192"/>
      <c r="C544" s="11"/>
      <c r="D544" s="9"/>
      <c r="E544" s="10"/>
      <c r="F544" s="10"/>
      <c r="G544" s="10"/>
      <c r="H544" s="9"/>
      <c r="I544" s="9"/>
      <c r="J544" s="39"/>
      <c r="K544" s="58"/>
      <c r="L544" s="193"/>
      <c r="M544" s="3"/>
      <c r="N544" s="2"/>
      <c r="O544" s="13">
        <f>IF(M544="",0,(SUMIF($I$13:$I$788,M544,$J$13:$J$788)))</f>
        <v>0</v>
      </c>
      <c r="P544" s="14">
        <f t="shared" si="41"/>
        <v>-1</v>
      </c>
      <c r="Q544" s="13">
        <f>IF(M544="",0,(SUMIF($I$12:$I$788,M544,$K$12:$K$788)))</f>
        <v>0</v>
      </c>
      <c r="R544" s="14">
        <f t="shared" si="42"/>
        <v>-1</v>
      </c>
      <c r="S544" s="8"/>
      <c r="V544" s="255"/>
    </row>
    <row r="545" spans="1:22" x14ac:dyDescent="0.2">
      <c r="A545" s="191"/>
      <c r="B545" s="192"/>
      <c r="C545" s="11"/>
      <c r="D545" s="9"/>
      <c r="E545" s="10"/>
      <c r="F545" s="10"/>
      <c r="G545" s="10"/>
      <c r="H545" s="9"/>
      <c r="I545" s="9"/>
      <c r="J545" s="39"/>
      <c r="K545" s="58"/>
      <c r="L545" s="193"/>
      <c r="M545" s="3"/>
      <c r="N545" s="2"/>
      <c r="O545" s="13">
        <f>IF(M545="",0,(SUMIF($I$13:$I$788,M545,$J$13:$J$788)))</f>
        <v>0</v>
      </c>
      <c r="P545" s="14">
        <f t="shared" si="41"/>
        <v>-1</v>
      </c>
      <c r="Q545" s="13">
        <f>IF(M545="",0,(SUMIF($I$12:$I$788,M545,$K$12:$K$788)))</f>
        <v>0</v>
      </c>
      <c r="R545" s="14">
        <f t="shared" si="42"/>
        <v>-1</v>
      </c>
      <c r="S545" s="8"/>
      <c r="V545" s="255"/>
    </row>
    <row r="546" spans="1:22" x14ac:dyDescent="0.2">
      <c r="A546" s="191"/>
      <c r="B546" s="192"/>
      <c r="C546" s="11"/>
      <c r="D546" s="9"/>
      <c r="E546" s="10"/>
      <c r="F546" s="10"/>
      <c r="G546" s="10"/>
      <c r="H546" s="9"/>
      <c r="I546" s="9"/>
      <c r="J546" s="39"/>
      <c r="K546" s="58"/>
      <c r="L546" s="193"/>
      <c r="M546" s="3"/>
      <c r="N546" s="2"/>
      <c r="O546" s="13">
        <f>IF(M546="",0,(SUMIF($I$13:$I$788,M546,$J$13:$J$788)))</f>
        <v>0</v>
      </c>
      <c r="P546" s="14">
        <f t="shared" si="41"/>
        <v>-1</v>
      </c>
      <c r="Q546" s="13">
        <f>IF(M546="",0,(SUMIF($I$12:$I$788,M546,$K$12:$K$788)))</f>
        <v>0</v>
      </c>
      <c r="R546" s="14">
        <f t="shared" si="42"/>
        <v>-1</v>
      </c>
      <c r="S546" s="8"/>
      <c r="V546" s="255"/>
    </row>
    <row r="547" spans="1:22" x14ac:dyDescent="0.2">
      <c r="A547" s="191"/>
      <c r="B547" s="192"/>
      <c r="C547" s="11"/>
      <c r="D547" s="9"/>
      <c r="E547" s="10"/>
      <c r="F547" s="10"/>
      <c r="G547" s="10"/>
      <c r="H547" s="9"/>
      <c r="I547" s="9"/>
      <c r="J547" s="39"/>
      <c r="K547" s="58"/>
      <c r="L547" s="193"/>
      <c r="M547" s="3"/>
      <c r="N547" s="2"/>
      <c r="O547" s="13">
        <f>IF(M547="",0,(SUMIF($I$13:$I$788,M547,$J$13:$J$788)))</f>
        <v>0</v>
      </c>
      <c r="P547" s="14">
        <f t="shared" si="41"/>
        <v>-1</v>
      </c>
      <c r="Q547" s="13">
        <f>IF(M547="",0,(SUMIF($I$12:$I$788,M547,$K$12:$K$788)))</f>
        <v>0</v>
      </c>
      <c r="R547" s="14">
        <f t="shared" si="42"/>
        <v>-1</v>
      </c>
      <c r="S547" s="8"/>
      <c r="V547" s="255"/>
    </row>
    <row r="548" spans="1:22" x14ac:dyDescent="0.2">
      <c r="A548" s="191"/>
      <c r="B548" s="192"/>
      <c r="C548" s="11"/>
      <c r="D548" s="9"/>
      <c r="E548" s="10"/>
      <c r="F548" s="10"/>
      <c r="G548" s="10"/>
      <c r="H548" s="9"/>
      <c r="I548" s="9"/>
      <c r="J548" s="39"/>
      <c r="K548" s="58"/>
      <c r="L548" s="193"/>
      <c r="M548" s="3"/>
      <c r="N548" s="2"/>
      <c r="O548" s="13">
        <f>IF(M548="",0,(SUMIF($I$13:$I$788,M548,$J$13:$J$788)))</f>
        <v>0</v>
      </c>
      <c r="P548" s="14">
        <f t="shared" si="41"/>
        <v>-1</v>
      </c>
      <c r="Q548" s="13">
        <f>IF(M548="",0,(SUMIF($I$12:$I$788,M548,$K$12:$K$788)))</f>
        <v>0</v>
      </c>
      <c r="R548" s="14">
        <f t="shared" si="42"/>
        <v>-1</v>
      </c>
      <c r="S548" s="8"/>
      <c r="V548" s="255"/>
    </row>
    <row r="549" spans="1:22" x14ac:dyDescent="0.2">
      <c r="A549" s="191"/>
      <c r="B549" s="192"/>
      <c r="C549" s="11"/>
      <c r="D549" s="9"/>
      <c r="E549" s="10"/>
      <c r="F549" s="10"/>
      <c r="G549" s="10"/>
      <c r="H549" s="9"/>
      <c r="I549" s="9"/>
      <c r="J549" s="39"/>
      <c r="K549" s="58"/>
      <c r="L549" s="193"/>
      <c r="M549" s="3"/>
      <c r="N549" s="2"/>
      <c r="O549" s="13">
        <f>IF(M549="",0,(SUMIF($I$13:$I$788,M549,$J$13:$J$788)))</f>
        <v>0</v>
      </c>
      <c r="P549" s="14">
        <f t="shared" si="41"/>
        <v>-1</v>
      </c>
      <c r="Q549" s="13">
        <f>IF(M549="",0,(SUMIF($I$12:$I$788,M549,$K$12:$K$788)))</f>
        <v>0</v>
      </c>
      <c r="R549" s="14">
        <f t="shared" si="42"/>
        <v>-1</v>
      </c>
      <c r="S549" s="8"/>
      <c r="V549" s="255"/>
    </row>
    <row r="550" spans="1:22" x14ac:dyDescent="0.2">
      <c r="A550" s="191"/>
      <c r="B550" s="192"/>
      <c r="C550" s="11"/>
      <c r="D550" s="9"/>
      <c r="E550" s="10"/>
      <c r="F550" s="10"/>
      <c r="G550" s="10"/>
      <c r="H550" s="9"/>
      <c r="I550" s="9"/>
      <c r="J550" s="39"/>
      <c r="K550" s="58"/>
      <c r="L550" s="193"/>
      <c r="M550" s="3"/>
      <c r="N550" s="2"/>
      <c r="O550" s="13">
        <f>IF(M550="",0,(SUMIF($I$13:$I$788,M550,$J$13:$J$788)))</f>
        <v>0</v>
      </c>
      <c r="P550" s="14">
        <f t="shared" si="41"/>
        <v>-1</v>
      </c>
      <c r="Q550" s="13">
        <f>IF(M550="",0,(SUMIF($I$12:$I$788,M550,$K$12:$K$788)))</f>
        <v>0</v>
      </c>
      <c r="R550" s="14">
        <f t="shared" si="42"/>
        <v>-1</v>
      </c>
      <c r="S550" s="8"/>
      <c r="V550" s="255"/>
    </row>
    <row r="551" spans="1:22" x14ac:dyDescent="0.2">
      <c r="A551" s="191"/>
      <c r="B551" s="192"/>
      <c r="C551" s="11"/>
      <c r="D551" s="9"/>
      <c r="E551" s="10"/>
      <c r="F551" s="10"/>
      <c r="G551" s="10"/>
      <c r="H551" s="9"/>
      <c r="I551" s="9"/>
      <c r="J551" s="39"/>
      <c r="K551" s="58"/>
      <c r="L551" s="193"/>
      <c r="M551" s="3"/>
      <c r="N551" s="2"/>
      <c r="O551" s="13">
        <f>IF(M551="",0,(SUMIF($I$13:$I$788,M551,$J$13:$J$788)))</f>
        <v>0</v>
      </c>
      <c r="P551" s="14">
        <f t="shared" si="41"/>
        <v>-1</v>
      </c>
      <c r="Q551" s="13">
        <f>IF(M551="",0,(SUMIF($I$12:$I$788,M551,$K$12:$K$788)))</f>
        <v>0</v>
      </c>
      <c r="R551" s="14">
        <f t="shared" si="42"/>
        <v>-1</v>
      </c>
      <c r="S551" s="8"/>
      <c r="V551" s="255"/>
    </row>
    <row r="552" spans="1:22" x14ac:dyDescent="0.2">
      <c r="A552" s="191"/>
      <c r="B552" s="192"/>
      <c r="C552" s="11"/>
      <c r="D552" s="9"/>
      <c r="E552" s="10"/>
      <c r="F552" s="10"/>
      <c r="G552" s="10"/>
      <c r="H552" s="9"/>
      <c r="I552" s="9"/>
      <c r="J552" s="39"/>
      <c r="K552" s="58"/>
      <c r="L552" s="193"/>
      <c r="M552" s="3"/>
      <c r="N552" s="2"/>
      <c r="O552" s="13">
        <f>IF(M552="",0,(SUMIF($I$13:$I$788,M552,$J$13:$J$788)))</f>
        <v>0</v>
      </c>
      <c r="P552" s="14">
        <f t="shared" si="41"/>
        <v>-1</v>
      </c>
      <c r="Q552" s="13">
        <f>IF(M552="",0,(SUMIF($I$12:$I$788,M552,$K$12:$K$788)))</f>
        <v>0</v>
      </c>
      <c r="R552" s="14">
        <f t="shared" si="42"/>
        <v>-1</v>
      </c>
      <c r="S552" s="8"/>
      <c r="V552" s="255"/>
    </row>
    <row r="553" spans="1:22" x14ac:dyDescent="0.2">
      <c r="A553" s="191"/>
      <c r="B553" s="192"/>
      <c r="C553" s="11"/>
      <c r="D553" s="9"/>
      <c r="E553" s="10"/>
      <c r="F553" s="10"/>
      <c r="G553" s="10"/>
      <c r="H553" s="9"/>
      <c r="I553" s="9"/>
      <c r="J553" s="39"/>
      <c r="K553" s="58"/>
      <c r="L553" s="193"/>
      <c r="M553" s="3"/>
      <c r="N553" s="2"/>
      <c r="O553" s="13">
        <f>IF(M553="",0,(SUMIF($I$13:$I$788,M553,$J$13:$J$788)))</f>
        <v>0</v>
      </c>
      <c r="P553" s="14">
        <f t="shared" si="41"/>
        <v>-1</v>
      </c>
      <c r="Q553" s="13">
        <f>IF(M553="",0,(SUMIF($I$12:$I$788,M553,$K$12:$K$788)))</f>
        <v>0</v>
      </c>
      <c r="R553" s="14">
        <f t="shared" si="42"/>
        <v>-1</v>
      </c>
      <c r="S553" s="8"/>
      <c r="V553" s="255"/>
    </row>
    <row r="554" spans="1:22" x14ac:dyDescent="0.2">
      <c r="A554" s="191"/>
      <c r="B554" s="192"/>
      <c r="C554" s="11"/>
      <c r="D554" s="9"/>
      <c r="E554" s="10"/>
      <c r="F554" s="10"/>
      <c r="G554" s="10"/>
      <c r="H554" s="9"/>
      <c r="I554" s="9"/>
      <c r="J554" s="39"/>
      <c r="K554" s="58"/>
      <c r="L554" s="193"/>
      <c r="M554" s="3"/>
      <c r="N554" s="2"/>
      <c r="O554" s="13">
        <f>IF(M554="",0,(SUMIF($I$13:$I$788,M554,$J$13:$J$788)))</f>
        <v>0</v>
      </c>
      <c r="P554" s="14">
        <f t="shared" si="41"/>
        <v>-1</v>
      </c>
      <c r="Q554" s="13">
        <f>IF(M554="",0,(SUMIF($I$12:$I$788,M554,$K$12:$K$788)))</f>
        <v>0</v>
      </c>
      <c r="R554" s="14">
        <f t="shared" si="42"/>
        <v>-1</v>
      </c>
      <c r="S554" s="8"/>
      <c r="V554" s="255"/>
    </row>
    <row r="555" spans="1:22" x14ac:dyDescent="0.2">
      <c r="A555" s="191"/>
      <c r="B555" s="192"/>
      <c r="C555" s="11"/>
      <c r="D555" s="9"/>
      <c r="E555" s="10"/>
      <c r="F555" s="10"/>
      <c r="G555" s="10"/>
      <c r="H555" s="9"/>
      <c r="I555" s="9"/>
      <c r="J555" s="39"/>
      <c r="K555" s="58"/>
      <c r="L555" s="193"/>
      <c r="M555" s="3"/>
      <c r="N555" s="2"/>
      <c r="O555" s="13">
        <f>IF(M555="",0,(SUMIF($I$13:$I$788,M555,$J$13:$J$788)))</f>
        <v>0</v>
      </c>
      <c r="P555" s="14">
        <f t="shared" si="41"/>
        <v>-1</v>
      </c>
      <c r="Q555" s="13">
        <f>IF(M555="",0,(SUMIF($I$12:$I$788,M555,$K$12:$K$788)))</f>
        <v>0</v>
      </c>
      <c r="R555" s="14">
        <f t="shared" si="42"/>
        <v>-1</v>
      </c>
      <c r="S555" s="8"/>
      <c r="V555" s="255"/>
    </row>
    <row r="556" spans="1:22" x14ac:dyDescent="0.2">
      <c r="A556" s="191"/>
      <c r="B556" s="192"/>
      <c r="C556" s="11"/>
      <c r="D556" s="9"/>
      <c r="E556" s="10"/>
      <c r="F556" s="10"/>
      <c r="G556" s="10"/>
      <c r="H556" s="9"/>
      <c r="I556" s="9"/>
      <c r="J556" s="39"/>
      <c r="K556" s="58"/>
      <c r="L556" s="193"/>
      <c r="M556" s="3"/>
      <c r="N556" s="2"/>
      <c r="O556" s="13">
        <f>IF(M556="",0,(SUMIF($I$13:$I$788,M556,$J$13:$J$788)))</f>
        <v>0</v>
      </c>
      <c r="P556" s="14">
        <f t="shared" si="41"/>
        <v>-1</v>
      </c>
      <c r="Q556" s="13">
        <f>IF(M556="",0,(SUMIF($I$12:$I$788,M556,$K$12:$K$788)))</f>
        <v>0</v>
      </c>
      <c r="R556" s="14">
        <f t="shared" si="42"/>
        <v>-1</v>
      </c>
      <c r="S556" s="8"/>
      <c r="V556" s="255"/>
    </row>
    <row r="557" spans="1:22" x14ac:dyDescent="0.2">
      <c r="A557" s="191"/>
      <c r="B557" s="192"/>
      <c r="C557" s="11"/>
      <c r="D557" s="9"/>
      <c r="E557" s="10"/>
      <c r="F557" s="10"/>
      <c r="G557" s="10"/>
      <c r="H557" s="9"/>
      <c r="I557" s="9"/>
      <c r="J557" s="39"/>
      <c r="K557" s="58"/>
      <c r="L557" s="193"/>
      <c r="M557" s="3"/>
      <c r="N557" s="2"/>
      <c r="O557" s="13">
        <f>IF(M557="",0,(SUMIF($I$13:$I$788,M557,$J$13:$J$788)))</f>
        <v>0</v>
      </c>
      <c r="P557" s="14">
        <f t="shared" si="41"/>
        <v>-1</v>
      </c>
      <c r="Q557" s="13">
        <f>IF(M557="",0,(SUMIF($I$12:$I$788,M557,$K$12:$K$788)))</f>
        <v>0</v>
      </c>
      <c r="R557" s="14">
        <f t="shared" si="42"/>
        <v>-1</v>
      </c>
      <c r="S557" s="8"/>
      <c r="V557" s="255"/>
    </row>
    <row r="558" spans="1:22" x14ac:dyDescent="0.2">
      <c r="A558" s="191"/>
      <c r="B558" s="192"/>
      <c r="C558" s="11"/>
      <c r="D558" s="9"/>
      <c r="E558" s="10"/>
      <c r="F558" s="10"/>
      <c r="G558" s="10"/>
      <c r="H558" s="9"/>
      <c r="I558" s="9"/>
      <c r="J558" s="39"/>
      <c r="K558" s="58"/>
      <c r="L558" s="193"/>
      <c r="M558" s="3"/>
      <c r="N558" s="2"/>
      <c r="O558" s="13">
        <f>IF(M558="",0,(SUMIF($I$13:$I$788,M558,$J$13:$J$788)))</f>
        <v>0</v>
      </c>
      <c r="P558" s="14">
        <f t="shared" si="41"/>
        <v>-1</v>
      </c>
      <c r="Q558" s="13">
        <f>IF(M558="",0,(SUMIF($I$12:$I$788,M558,$K$12:$K$788)))</f>
        <v>0</v>
      </c>
      <c r="R558" s="14">
        <f t="shared" si="42"/>
        <v>-1</v>
      </c>
      <c r="S558" s="8"/>
      <c r="V558" s="255"/>
    </row>
    <row r="559" spans="1:22" x14ac:dyDescent="0.2">
      <c r="A559" s="191"/>
      <c r="B559" s="192"/>
      <c r="C559" s="11"/>
      <c r="D559" s="9"/>
      <c r="E559" s="10"/>
      <c r="F559" s="10"/>
      <c r="G559" s="10"/>
      <c r="H559" s="9"/>
      <c r="I559" s="9"/>
      <c r="J559" s="39"/>
      <c r="K559" s="58"/>
      <c r="L559" s="193"/>
      <c r="M559" s="3"/>
      <c r="N559" s="2"/>
      <c r="O559" s="13">
        <f>IF(M559="",0,(SUMIF($I$13:$I$788,M559,$J$13:$J$788)))</f>
        <v>0</v>
      </c>
      <c r="P559" s="14">
        <f t="shared" si="41"/>
        <v>-1</v>
      </c>
      <c r="Q559" s="13">
        <f>IF(M559="",0,(SUMIF($I$12:$I$788,M559,$K$12:$K$788)))</f>
        <v>0</v>
      </c>
      <c r="R559" s="14">
        <f t="shared" si="42"/>
        <v>-1</v>
      </c>
      <c r="S559" s="8"/>
      <c r="V559" s="255"/>
    </row>
    <row r="560" spans="1:22" x14ac:dyDescent="0.2">
      <c r="A560" s="191"/>
      <c r="B560" s="192"/>
      <c r="C560" s="11"/>
      <c r="D560" s="9"/>
      <c r="E560" s="10"/>
      <c r="F560" s="10"/>
      <c r="G560" s="10"/>
      <c r="H560" s="9"/>
      <c r="I560" s="9"/>
      <c r="J560" s="39"/>
      <c r="K560" s="58"/>
      <c r="L560" s="193"/>
      <c r="M560" s="3"/>
      <c r="N560" s="2"/>
      <c r="O560" s="13">
        <f>IF(M560="",0,(SUMIF($I$13:$I$788,M560,$J$13:$J$788)))</f>
        <v>0</v>
      </c>
      <c r="P560" s="14">
        <f t="shared" si="41"/>
        <v>-1</v>
      </c>
      <c r="Q560" s="13">
        <f>IF(M560="",0,(SUMIF($I$12:$I$788,M560,$K$12:$K$788)))</f>
        <v>0</v>
      </c>
      <c r="R560" s="14">
        <f t="shared" si="42"/>
        <v>-1</v>
      </c>
      <c r="S560" s="8"/>
      <c r="V560" s="255"/>
    </row>
    <row r="561" spans="1:22" x14ac:dyDescent="0.2">
      <c r="A561" s="191"/>
      <c r="B561" s="192"/>
      <c r="C561" s="11"/>
      <c r="D561" s="9"/>
      <c r="E561" s="10"/>
      <c r="F561" s="10"/>
      <c r="G561" s="10"/>
      <c r="H561" s="9"/>
      <c r="I561" s="9"/>
      <c r="J561" s="39"/>
      <c r="K561" s="58"/>
      <c r="L561" s="193"/>
      <c r="M561" s="3"/>
      <c r="N561" s="2"/>
      <c r="O561" s="13">
        <f>IF(M561="",0,(SUMIF($I$13:$I$788,M561,$J$13:$J$788)))</f>
        <v>0</v>
      </c>
      <c r="P561" s="14">
        <f t="shared" si="41"/>
        <v>-1</v>
      </c>
      <c r="Q561" s="13">
        <f>IF(M561="",0,(SUMIF($I$12:$I$788,M561,$K$12:$K$788)))</f>
        <v>0</v>
      </c>
      <c r="R561" s="14">
        <f t="shared" si="42"/>
        <v>-1</v>
      </c>
      <c r="S561" s="8"/>
      <c r="V561" s="255"/>
    </row>
    <row r="562" spans="1:22" x14ac:dyDescent="0.2">
      <c r="A562" s="191"/>
      <c r="B562" s="192"/>
      <c r="C562" s="11"/>
      <c r="D562" s="9"/>
      <c r="E562" s="10"/>
      <c r="F562" s="10"/>
      <c r="G562" s="10"/>
      <c r="H562" s="9"/>
      <c r="I562" s="9"/>
      <c r="J562" s="39"/>
      <c r="K562" s="58"/>
      <c r="L562" s="193"/>
      <c r="M562" s="3"/>
      <c r="N562" s="2"/>
      <c r="O562" s="13">
        <f>IF(M562="",0,(SUMIF($I$13:$I$788,M562,$J$13:$J$788)))</f>
        <v>0</v>
      </c>
      <c r="P562" s="14">
        <f t="shared" si="41"/>
        <v>-1</v>
      </c>
      <c r="Q562" s="13">
        <f>IF(M562="",0,(SUMIF($I$12:$I$788,M562,$K$12:$K$788)))</f>
        <v>0</v>
      </c>
      <c r="R562" s="14">
        <f t="shared" si="42"/>
        <v>-1</v>
      </c>
      <c r="S562" s="8"/>
      <c r="V562" s="255"/>
    </row>
    <row r="563" spans="1:22" x14ac:dyDescent="0.2">
      <c r="A563" s="191"/>
      <c r="B563" s="192"/>
      <c r="C563" s="11"/>
      <c r="D563" s="9"/>
      <c r="E563" s="10"/>
      <c r="F563" s="10"/>
      <c r="G563" s="10"/>
      <c r="H563" s="9"/>
      <c r="I563" s="9"/>
      <c r="J563" s="39"/>
      <c r="K563" s="58"/>
      <c r="L563" s="193"/>
      <c r="M563" s="3"/>
      <c r="N563" s="2"/>
      <c r="O563" s="13">
        <f>IF(M563="",0,(SUMIF($I$13:$I$788,M563,$J$13:$J$788)))</f>
        <v>0</v>
      </c>
      <c r="P563" s="14">
        <f t="shared" si="41"/>
        <v>-1</v>
      </c>
      <c r="Q563" s="13">
        <f>IF(M563="",0,(SUMIF($I$12:$I$788,M563,$K$12:$K$788)))</f>
        <v>0</v>
      </c>
      <c r="R563" s="14">
        <f t="shared" si="42"/>
        <v>-1</v>
      </c>
      <c r="S563" s="8"/>
      <c r="V563" s="255"/>
    </row>
    <row r="564" spans="1:22" x14ac:dyDescent="0.2">
      <c r="A564" s="191"/>
      <c r="B564" s="192"/>
      <c r="C564" s="11"/>
      <c r="D564" s="9"/>
      <c r="E564" s="10"/>
      <c r="F564" s="10"/>
      <c r="G564" s="10"/>
      <c r="H564" s="9"/>
      <c r="I564" s="9"/>
      <c r="J564" s="39"/>
      <c r="K564" s="58"/>
      <c r="L564" s="193"/>
      <c r="M564" s="3"/>
      <c r="N564" s="2"/>
      <c r="O564" s="13">
        <f>IF(M564="",0,(SUMIF($I$13:$I$788,M564,$J$13:$J$788)))</f>
        <v>0</v>
      </c>
      <c r="P564" s="14">
        <f t="shared" si="41"/>
        <v>-1</v>
      </c>
      <c r="Q564" s="13">
        <f>IF(M564="",0,(SUMIF($I$12:$I$788,M564,$K$12:$K$788)))</f>
        <v>0</v>
      </c>
      <c r="R564" s="14">
        <f t="shared" si="42"/>
        <v>-1</v>
      </c>
      <c r="S564" s="8"/>
      <c r="V564" s="255"/>
    </row>
    <row r="565" spans="1:22" x14ac:dyDescent="0.2">
      <c r="A565" s="191"/>
      <c r="B565" s="192"/>
      <c r="C565" s="11"/>
      <c r="D565" s="9"/>
      <c r="E565" s="10"/>
      <c r="F565" s="10"/>
      <c r="G565" s="10"/>
      <c r="H565" s="9"/>
      <c r="I565" s="9"/>
      <c r="J565" s="39"/>
      <c r="K565" s="58"/>
      <c r="L565" s="193"/>
      <c r="M565" s="3"/>
      <c r="N565" s="2"/>
      <c r="O565" s="13">
        <f>IF(M565="",0,(SUMIF($I$13:$I$788,M565,$J$13:$J$788)))</f>
        <v>0</v>
      </c>
      <c r="P565" s="14">
        <f t="shared" si="41"/>
        <v>-1</v>
      </c>
      <c r="Q565" s="13">
        <f>IF(M565="",0,(SUMIF($I$12:$I$788,M565,$K$12:$K$788)))</f>
        <v>0</v>
      </c>
      <c r="R565" s="14">
        <f t="shared" si="42"/>
        <v>-1</v>
      </c>
      <c r="S565" s="8"/>
      <c r="V565" s="255"/>
    </row>
    <row r="566" spans="1:22" x14ac:dyDescent="0.2">
      <c r="A566" s="191"/>
      <c r="B566" s="192"/>
      <c r="C566" s="11"/>
      <c r="D566" s="9"/>
      <c r="E566" s="10"/>
      <c r="F566" s="10"/>
      <c r="G566" s="10"/>
      <c r="H566" s="9"/>
      <c r="I566" s="9"/>
      <c r="J566" s="39"/>
      <c r="K566" s="58"/>
      <c r="L566" s="193"/>
      <c r="M566" s="3"/>
      <c r="N566" s="2"/>
      <c r="O566" s="13">
        <f>IF(M566="",0,(SUMIF($I$13:$I$788,M566,$J$13:$J$788)))</f>
        <v>0</v>
      </c>
      <c r="P566" s="14">
        <f t="shared" si="41"/>
        <v>-1</v>
      </c>
      <c r="Q566" s="13">
        <f>IF(M566="",0,(SUMIF($I$12:$I$788,M566,$K$12:$K$788)))</f>
        <v>0</v>
      </c>
      <c r="R566" s="14">
        <f t="shared" si="42"/>
        <v>-1</v>
      </c>
      <c r="S566" s="8"/>
      <c r="V566" s="255"/>
    </row>
    <row r="567" spans="1:22" x14ac:dyDescent="0.2">
      <c r="A567" s="191"/>
      <c r="B567" s="192"/>
      <c r="C567" s="11"/>
      <c r="D567" s="9"/>
      <c r="E567" s="10"/>
      <c r="F567" s="10"/>
      <c r="G567" s="10"/>
      <c r="H567" s="9"/>
      <c r="I567" s="9"/>
      <c r="J567" s="39"/>
      <c r="K567" s="58"/>
      <c r="L567" s="193"/>
      <c r="M567" s="3"/>
      <c r="N567" s="2"/>
      <c r="O567" s="13">
        <f>IF(M567="",0,(SUMIF($I$13:$I$788,M567,$J$13:$J$788)))</f>
        <v>0</v>
      </c>
      <c r="P567" s="14">
        <f t="shared" si="41"/>
        <v>-1</v>
      </c>
      <c r="Q567" s="13">
        <f>IF(M567="",0,(SUMIF($I$12:$I$788,M567,$K$12:$K$788)))</f>
        <v>0</v>
      </c>
      <c r="R567" s="14">
        <f t="shared" si="42"/>
        <v>-1</v>
      </c>
      <c r="S567" s="8"/>
      <c r="V567" s="255"/>
    </row>
    <row r="568" spans="1:22" x14ac:dyDescent="0.2">
      <c r="A568" s="191"/>
      <c r="B568" s="192"/>
      <c r="C568" s="11"/>
      <c r="D568" s="9"/>
      <c r="E568" s="10"/>
      <c r="F568" s="10"/>
      <c r="G568" s="10"/>
      <c r="H568" s="9"/>
      <c r="I568" s="9"/>
      <c r="J568" s="39"/>
      <c r="K568" s="58"/>
      <c r="L568" s="193"/>
      <c r="M568" s="3"/>
      <c r="N568" s="2"/>
      <c r="O568" s="13">
        <f>IF(M568="",0,(SUMIF($I$13:$I$788,M568,$J$13:$J$788)))</f>
        <v>0</v>
      </c>
      <c r="P568" s="14">
        <f t="shared" si="41"/>
        <v>-1</v>
      </c>
      <c r="Q568" s="13">
        <f>IF(M568="",0,(SUMIF($I$12:$I$788,M568,$K$12:$K$788)))</f>
        <v>0</v>
      </c>
      <c r="R568" s="14">
        <f t="shared" si="42"/>
        <v>-1</v>
      </c>
      <c r="S568" s="8"/>
      <c r="V568" s="255"/>
    </row>
    <row r="569" spans="1:22" x14ac:dyDescent="0.2">
      <c r="A569" s="191"/>
      <c r="B569" s="192"/>
      <c r="C569" s="11"/>
      <c r="D569" s="9"/>
      <c r="E569" s="10"/>
      <c r="F569" s="10"/>
      <c r="G569" s="10"/>
      <c r="H569" s="9"/>
      <c r="I569" s="9"/>
      <c r="J569" s="39"/>
      <c r="K569" s="58"/>
      <c r="L569" s="193"/>
      <c r="M569" s="3"/>
      <c r="N569" s="2"/>
      <c r="O569" s="13">
        <f>IF(M569="",0,(SUMIF($I$13:$I$788,M569,$J$13:$J$788)))</f>
        <v>0</v>
      </c>
      <c r="P569" s="14">
        <f t="shared" si="41"/>
        <v>-1</v>
      </c>
      <c r="Q569" s="13">
        <f>IF(M569="",0,(SUMIF($I$12:$I$788,M569,$K$12:$K$788)))</f>
        <v>0</v>
      </c>
      <c r="R569" s="14">
        <f t="shared" si="42"/>
        <v>-1</v>
      </c>
      <c r="S569" s="8"/>
      <c r="V569" s="255"/>
    </row>
    <row r="570" spans="1:22" x14ac:dyDescent="0.2">
      <c r="A570" s="191"/>
      <c r="B570" s="192"/>
      <c r="C570" s="11"/>
      <c r="D570" s="9"/>
      <c r="E570" s="10"/>
      <c r="F570" s="10"/>
      <c r="G570" s="10"/>
      <c r="H570" s="9"/>
      <c r="I570" s="9"/>
      <c r="J570" s="39"/>
      <c r="K570" s="58"/>
      <c r="L570" s="193"/>
      <c r="M570" s="3"/>
      <c r="N570" s="2"/>
      <c r="O570" s="13">
        <f>IF(M570="",0,(SUMIF($I$13:$I$788,M570,$J$13:$J$788)))</f>
        <v>0</v>
      </c>
      <c r="P570" s="14">
        <f t="shared" si="41"/>
        <v>-1</v>
      </c>
      <c r="Q570" s="13">
        <f>IF(M570="",0,(SUMIF($I$12:$I$788,M570,$K$12:$K$788)))</f>
        <v>0</v>
      </c>
      <c r="R570" s="14">
        <f t="shared" si="42"/>
        <v>-1</v>
      </c>
      <c r="S570" s="8"/>
      <c r="V570" s="255"/>
    </row>
    <row r="571" spans="1:22" x14ac:dyDescent="0.2">
      <c r="A571" s="191"/>
      <c r="B571" s="192"/>
      <c r="C571" s="11"/>
      <c r="D571" s="9"/>
      <c r="E571" s="10"/>
      <c r="F571" s="10"/>
      <c r="G571" s="10"/>
      <c r="H571" s="9"/>
      <c r="I571" s="9"/>
      <c r="J571" s="39"/>
      <c r="K571" s="58"/>
      <c r="L571" s="193"/>
      <c r="M571" s="3"/>
      <c r="N571" s="2"/>
      <c r="O571" s="13">
        <f>IF(M571="",0,(SUMIF($I$13:$I$788,M571,$J$13:$J$788)))</f>
        <v>0</v>
      </c>
      <c r="P571" s="14">
        <f t="shared" ref="P571:P765" si="43">IF(M571="",-1,(-($N$6-(O571/N571))/$N$6))</f>
        <v>-1</v>
      </c>
      <c r="Q571" s="13">
        <f>IF(M571="",0,(SUMIF($I$12:$I$788,M571,$K$12:$K$788)))</f>
        <v>0</v>
      </c>
      <c r="R571" s="14">
        <f t="shared" ref="R571:R765" si="44">IF(M571="",-1,(-($O$6-(Q571/N571))/$O$6))</f>
        <v>-1</v>
      </c>
      <c r="S571" s="8"/>
      <c r="V571" s="255"/>
    </row>
    <row r="572" spans="1:22" x14ac:dyDescent="0.2">
      <c r="A572" s="191"/>
      <c r="B572" s="192"/>
      <c r="C572" s="11"/>
      <c r="D572" s="9"/>
      <c r="E572" s="10"/>
      <c r="F572" s="10"/>
      <c r="G572" s="10"/>
      <c r="H572" s="9"/>
      <c r="I572" s="9"/>
      <c r="J572" s="39"/>
      <c r="K572" s="58"/>
      <c r="L572" s="193"/>
      <c r="M572" s="3"/>
      <c r="N572" s="2"/>
      <c r="O572" s="13">
        <f>IF(M572="",0,(SUMIF($I$13:$I$788,M572,$J$13:$J$788)))</f>
        <v>0</v>
      </c>
      <c r="P572" s="14">
        <f t="shared" si="43"/>
        <v>-1</v>
      </c>
      <c r="Q572" s="13">
        <f>IF(M572="",0,(SUMIF($I$12:$I$788,M572,$K$12:$K$788)))</f>
        <v>0</v>
      </c>
      <c r="R572" s="14">
        <f t="shared" si="44"/>
        <v>-1</v>
      </c>
      <c r="S572" s="8"/>
      <c r="V572" s="255"/>
    </row>
    <row r="573" spans="1:22" x14ac:dyDescent="0.2">
      <c r="A573" s="191"/>
      <c r="B573" s="192"/>
      <c r="C573" s="11"/>
      <c r="D573" s="9"/>
      <c r="E573" s="10"/>
      <c r="F573" s="10"/>
      <c r="G573" s="10"/>
      <c r="H573" s="9"/>
      <c r="I573" s="9"/>
      <c r="J573" s="39"/>
      <c r="K573" s="58"/>
      <c r="L573" s="193"/>
      <c r="M573" s="3"/>
      <c r="N573" s="2"/>
      <c r="O573" s="13">
        <f>IF(M573="",0,(SUMIF($I$13:$I$788,M573,$J$13:$J$788)))</f>
        <v>0</v>
      </c>
      <c r="P573" s="14">
        <f t="shared" si="43"/>
        <v>-1</v>
      </c>
      <c r="Q573" s="13">
        <f>IF(M573="",0,(SUMIF($I$12:$I$788,M573,$K$12:$K$788)))</f>
        <v>0</v>
      </c>
      <c r="R573" s="14">
        <f t="shared" si="44"/>
        <v>-1</v>
      </c>
      <c r="S573" s="8"/>
      <c r="V573" s="255"/>
    </row>
    <row r="574" spans="1:22" x14ac:dyDescent="0.2">
      <c r="A574" s="191"/>
      <c r="B574" s="192"/>
      <c r="C574" s="11"/>
      <c r="D574" s="9"/>
      <c r="E574" s="10"/>
      <c r="F574" s="10"/>
      <c r="G574" s="10"/>
      <c r="H574" s="9"/>
      <c r="I574" s="9"/>
      <c r="J574" s="39"/>
      <c r="K574" s="58"/>
      <c r="L574" s="193"/>
      <c r="M574" s="3"/>
      <c r="N574" s="2"/>
      <c r="O574" s="13">
        <f>IF(M574="",0,(SUMIF($I$13:$I$788,M574,$J$13:$J$788)))</f>
        <v>0</v>
      </c>
      <c r="P574" s="14">
        <f t="shared" si="43"/>
        <v>-1</v>
      </c>
      <c r="Q574" s="13">
        <f>IF(M574="",0,(SUMIF($I$12:$I$788,M574,$K$12:$K$788)))</f>
        <v>0</v>
      </c>
      <c r="R574" s="14">
        <f t="shared" si="44"/>
        <v>-1</v>
      </c>
      <c r="S574" s="8"/>
      <c r="V574" s="255"/>
    </row>
    <row r="575" spans="1:22" x14ac:dyDescent="0.2">
      <c r="A575" s="191"/>
      <c r="B575" s="192"/>
      <c r="C575" s="11"/>
      <c r="D575" s="9"/>
      <c r="E575" s="10"/>
      <c r="F575" s="10"/>
      <c r="G575" s="10"/>
      <c r="H575" s="9"/>
      <c r="I575" s="9"/>
      <c r="J575" s="39"/>
      <c r="K575" s="58"/>
      <c r="L575" s="193"/>
      <c r="M575" s="3"/>
      <c r="N575" s="2"/>
      <c r="O575" s="13">
        <f>IF(M575="",0,(SUMIF($I$13:$I$788,M575,$J$13:$J$788)))</f>
        <v>0</v>
      </c>
      <c r="P575" s="14">
        <f t="shared" si="43"/>
        <v>-1</v>
      </c>
      <c r="Q575" s="13">
        <f>IF(M575="",0,(SUMIF($I$12:$I$788,M575,$K$12:$K$788)))</f>
        <v>0</v>
      </c>
      <c r="R575" s="14">
        <f t="shared" si="44"/>
        <v>-1</v>
      </c>
      <c r="S575" s="8"/>
      <c r="V575" s="255"/>
    </row>
    <row r="576" spans="1:22" x14ac:dyDescent="0.2">
      <c r="A576" s="191"/>
      <c r="B576" s="192"/>
      <c r="C576" s="11"/>
      <c r="D576" s="9"/>
      <c r="E576" s="10"/>
      <c r="F576" s="10"/>
      <c r="G576" s="10"/>
      <c r="H576" s="9"/>
      <c r="I576" s="9"/>
      <c r="J576" s="39"/>
      <c r="K576" s="58"/>
      <c r="L576" s="193"/>
      <c r="M576" s="3"/>
      <c r="N576" s="2"/>
      <c r="O576" s="13">
        <f>IF(M576="",0,(SUMIF($I$13:$I$788,M576,$J$13:$J$788)))</f>
        <v>0</v>
      </c>
      <c r="P576" s="14">
        <f t="shared" si="43"/>
        <v>-1</v>
      </c>
      <c r="Q576" s="13">
        <f>IF(M576="",0,(SUMIF($I$12:$I$788,M576,$K$12:$K$788)))</f>
        <v>0</v>
      </c>
      <c r="R576" s="14">
        <f t="shared" si="44"/>
        <v>-1</v>
      </c>
      <c r="S576" s="8"/>
      <c r="V576" s="255"/>
    </row>
    <row r="577" spans="1:22" x14ac:dyDescent="0.2">
      <c r="A577" s="191"/>
      <c r="B577" s="192"/>
      <c r="C577" s="11"/>
      <c r="D577" s="9"/>
      <c r="E577" s="10"/>
      <c r="F577" s="10"/>
      <c r="G577" s="10"/>
      <c r="H577" s="9"/>
      <c r="I577" s="9"/>
      <c r="J577" s="39"/>
      <c r="K577" s="58"/>
      <c r="L577" s="193"/>
      <c r="M577" s="3"/>
      <c r="N577" s="2"/>
      <c r="O577" s="13">
        <f>IF(M577="",0,(SUMIF($I$13:$I$788,M577,$J$13:$J$788)))</f>
        <v>0</v>
      </c>
      <c r="P577" s="14">
        <f t="shared" si="43"/>
        <v>-1</v>
      </c>
      <c r="Q577" s="13">
        <f>IF(M577="",0,(SUMIF($I$12:$I$788,M577,$K$12:$K$788)))</f>
        <v>0</v>
      </c>
      <c r="R577" s="14">
        <f t="shared" si="44"/>
        <v>-1</v>
      </c>
      <c r="S577" s="8"/>
      <c r="V577" s="255"/>
    </row>
    <row r="578" spans="1:22" x14ac:dyDescent="0.2">
      <c r="A578" s="191"/>
      <c r="B578" s="192"/>
      <c r="C578" s="11"/>
      <c r="D578" s="9"/>
      <c r="E578" s="10"/>
      <c r="F578" s="10"/>
      <c r="G578" s="10"/>
      <c r="H578" s="9"/>
      <c r="I578" s="9"/>
      <c r="J578" s="39"/>
      <c r="K578" s="58"/>
      <c r="L578" s="193"/>
      <c r="M578" s="3"/>
      <c r="N578" s="2"/>
      <c r="O578" s="13">
        <f>IF(M578="",0,(SUMIF($I$13:$I$788,M578,$J$13:$J$788)))</f>
        <v>0</v>
      </c>
      <c r="P578" s="14">
        <f t="shared" si="43"/>
        <v>-1</v>
      </c>
      <c r="Q578" s="13">
        <f>IF(M578="",0,(SUMIF($I$12:$I$788,M578,$K$12:$K$788)))</f>
        <v>0</v>
      </c>
      <c r="R578" s="14">
        <f t="shared" si="44"/>
        <v>-1</v>
      </c>
      <c r="S578" s="8"/>
      <c r="V578" s="255"/>
    </row>
    <row r="579" spans="1:22" x14ac:dyDescent="0.2">
      <c r="A579" s="191"/>
      <c r="B579" s="192"/>
      <c r="C579" s="11"/>
      <c r="D579" s="9"/>
      <c r="E579" s="10"/>
      <c r="F579" s="10"/>
      <c r="G579" s="10"/>
      <c r="H579" s="9"/>
      <c r="I579" s="9"/>
      <c r="J579" s="39"/>
      <c r="K579" s="58"/>
      <c r="L579" s="193"/>
      <c r="M579" s="3"/>
      <c r="N579" s="2"/>
      <c r="O579" s="13">
        <f>IF(M579="",0,(SUMIF($I$13:$I$788,M579,$J$13:$J$788)))</f>
        <v>0</v>
      </c>
      <c r="P579" s="14">
        <f t="shared" si="43"/>
        <v>-1</v>
      </c>
      <c r="Q579" s="13">
        <f>IF(M579="",0,(SUMIF($I$12:$I$788,M579,$K$12:$K$788)))</f>
        <v>0</v>
      </c>
      <c r="R579" s="14">
        <f t="shared" si="44"/>
        <v>-1</v>
      </c>
      <c r="S579" s="8"/>
      <c r="V579" s="255"/>
    </row>
    <row r="580" spans="1:22" x14ac:dyDescent="0.2">
      <c r="A580" s="191"/>
      <c r="B580" s="192"/>
      <c r="C580" s="11"/>
      <c r="D580" s="9"/>
      <c r="E580" s="10"/>
      <c r="F580" s="10"/>
      <c r="G580" s="10"/>
      <c r="H580" s="9"/>
      <c r="I580" s="9"/>
      <c r="J580" s="39"/>
      <c r="K580" s="58"/>
      <c r="L580" s="193"/>
      <c r="M580" s="3"/>
      <c r="N580" s="2"/>
      <c r="O580" s="13">
        <f>IF(M580="",0,(SUMIF($I$13:$I$788,M580,$J$13:$J$788)))</f>
        <v>0</v>
      </c>
      <c r="P580" s="14">
        <f t="shared" si="43"/>
        <v>-1</v>
      </c>
      <c r="Q580" s="13">
        <f>IF(M580="",0,(SUMIF($I$12:$I$788,M580,$K$12:$K$788)))</f>
        <v>0</v>
      </c>
      <c r="R580" s="14">
        <f t="shared" si="44"/>
        <v>-1</v>
      </c>
      <c r="S580" s="8"/>
      <c r="V580" s="255"/>
    </row>
    <row r="581" spans="1:22" x14ac:dyDescent="0.2">
      <c r="A581" s="191"/>
      <c r="B581" s="192"/>
      <c r="C581" s="11"/>
      <c r="D581" s="9"/>
      <c r="E581" s="10"/>
      <c r="F581" s="10"/>
      <c r="G581" s="10"/>
      <c r="H581" s="9"/>
      <c r="I581" s="9"/>
      <c r="J581" s="39"/>
      <c r="K581" s="58"/>
      <c r="L581" s="193"/>
      <c r="M581" s="3"/>
      <c r="N581" s="2"/>
      <c r="O581" s="13">
        <f>IF(M581="",0,(SUMIF($I$13:$I$788,M581,$J$13:$J$788)))</f>
        <v>0</v>
      </c>
      <c r="P581" s="14">
        <f t="shared" si="43"/>
        <v>-1</v>
      </c>
      <c r="Q581" s="13">
        <f>IF(M581="",0,(SUMIF($I$12:$I$788,M581,$K$12:$K$788)))</f>
        <v>0</v>
      </c>
      <c r="R581" s="14">
        <f t="shared" si="44"/>
        <v>-1</v>
      </c>
      <c r="S581" s="8"/>
      <c r="V581" s="255"/>
    </row>
    <row r="582" spans="1:22" x14ac:dyDescent="0.2">
      <c r="A582" s="191"/>
      <c r="B582" s="192"/>
      <c r="C582" s="11"/>
      <c r="D582" s="9"/>
      <c r="E582" s="10"/>
      <c r="F582" s="10"/>
      <c r="G582" s="10"/>
      <c r="H582" s="9"/>
      <c r="I582" s="9"/>
      <c r="J582" s="39"/>
      <c r="K582" s="58"/>
      <c r="L582" s="193"/>
      <c r="M582" s="3"/>
      <c r="N582" s="2"/>
      <c r="O582" s="13">
        <f>IF(M582="",0,(SUMIF($I$13:$I$788,M582,$J$13:$J$788)))</f>
        <v>0</v>
      </c>
      <c r="P582" s="14">
        <f t="shared" si="43"/>
        <v>-1</v>
      </c>
      <c r="Q582" s="13">
        <f>IF(M582="",0,(SUMIF($I$12:$I$788,M582,$K$12:$K$788)))</f>
        <v>0</v>
      </c>
      <c r="R582" s="14">
        <f t="shared" si="44"/>
        <v>-1</v>
      </c>
      <c r="S582" s="8"/>
      <c r="V582" s="255"/>
    </row>
    <row r="583" spans="1:22" x14ac:dyDescent="0.2">
      <c r="A583" s="191"/>
      <c r="B583" s="192"/>
      <c r="C583" s="11"/>
      <c r="D583" s="9"/>
      <c r="E583" s="10"/>
      <c r="F583" s="10"/>
      <c r="G583" s="10"/>
      <c r="H583" s="9"/>
      <c r="I583" s="9"/>
      <c r="J583" s="39"/>
      <c r="K583" s="58"/>
      <c r="L583" s="193"/>
      <c r="M583" s="3"/>
      <c r="N583" s="2"/>
      <c r="O583" s="13">
        <f>IF(M583="",0,(SUMIF($I$13:$I$788,M583,$J$13:$J$788)))</f>
        <v>0</v>
      </c>
      <c r="P583" s="14">
        <f t="shared" si="43"/>
        <v>-1</v>
      </c>
      <c r="Q583" s="13">
        <f>IF(M583="",0,(SUMIF($I$12:$I$788,M583,$K$12:$K$788)))</f>
        <v>0</v>
      </c>
      <c r="R583" s="14">
        <f t="shared" si="44"/>
        <v>-1</v>
      </c>
      <c r="S583" s="8"/>
      <c r="V583" s="255"/>
    </row>
    <row r="584" spans="1:22" x14ac:dyDescent="0.2">
      <c r="A584" s="191"/>
      <c r="B584" s="192"/>
      <c r="C584" s="11"/>
      <c r="D584" s="9"/>
      <c r="E584" s="10"/>
      <c r="F584" s="10"/>
      <c r="G584" s="10"/>
      <c r="H584" s="9"/>
      <c r="I584" s="9"/>
      <c r="J584" s="39"/>
      <c r="K584" s="58"/>
      <c r="L584" s="193"/>
      <c r="M584" s="3"/>
      <c r="N584" s="2"/>
      <c r="O584" s="13">
        <f>IF(M584="",0,(SUMIF($I$13:$I$788,M584,$J$13:$J$788)))</f>
        <v>0</v>
      </c>
      <c r="P584" s="14">
        <f t="shared" si="43"/>
        <v>-1</v>
      </c>
      <c r="Q584" s="13">
        <f>IF(M584="",0,(SUMIF($I$12:$I$788,M584,$K$12:$K$788)))</f>
        <v>0</v>
      </c>
      <c r="R584" s="14">
        <f t="shared" si="44"/>
        <v>-1</v>
      </c>
      <c r="S584" s="8"/>
      <c r="V584" s="255"/>
    </row>
    <row r="585" spans="1:22" x14ac:dyDescent="0.2">
      <c r="A585" s="191"/>
      <c r="B585" s="192"/>
      <c r="C585" s="11"/>
      <c r="D585" s="9"/>
      <c r="E585" s="10"/>
      <c r="F585" s="10"/>
      <c r="G585" s="10"/>
      <c r="H585" s="9"/>
      <c r="I585" s="9"/>
      <c r="J585" s="39"/>
      <c r="K585" s="58"/>
      <c r="L585" s="193"/>
      <c r="M585" s="3"/>
      <c r="N585" s="2"/>
      <c r="O585" s="13">
        <f>IF(M585="",0,(SUMIF($I$13:$I$788,M585,$J$13:$J$788)))</f>
        <v>0</v>
      </c>
      <c r="P585" s="14">
        <f t="shared" si="43"/>
        <v>-1</v>
      </c>
      <c r="Q585" s="13">
        <f>IF(M585="",0,(SUMIF($I$12:$I$788,M585,$K$12:$K$788)))</f>
        <v>0</v>
      </c>
      <c r="R585" s="14">
        <f t="shared" si="44"/>
        <v>-1</v>
      </c>
      <c r="S585" s="8"/>
      <c r="V585" s="255"/>
    </row>
    <row r="586" spans="1:22" x14ac:dyDescent="0.2">
      <c r="A586" s="191"/>
      <c r="B586" s="192"/>
      <c r="C586" s="11"/>
      <c r="D586" s="9"/>
      <c r="E586" s="10"/>
      <c r="F586" s="10"/>
      <c r="G586" s="10"/>
      <c r="H586" s="9"/>
      <c r="I586" s="9"/>
      <c r="J586" s="39"/>
      <c r="K586" s="58"/>
      <c r="L586" s="193"/>
      <c r="M586" s="3"/>
      <c r="N586" s="2"/>
      <c r="O586" s="13">
        <f>IF(M586="",0,(SUMIF($I$13:$I$788,M586,$J$13:$J$788)))</f>
        <v>0</v>
      </c>
      <c r="P586" s="14">
        <f t="shared" si="43"/>
        <v>-1</v>
      </c>
      <c r="Q586" s="13">
        <f>IF(M586="",0,(SUMIF($I$12:$I$788,M586,$K$12:$K$788)))</f>
        <v>0</v>
      </c>
      <c r="R586" s="14">
        <f t="shared" si="44"/>
        <v>-1</v>
      </c>
      <c r="S586" s="8"/>
      <c r="V586" s="255"/>
    </row>
    <row r="587" spans="1:22" x14ac:dyDescent="0.2">
      <c r="A587" s="191"/>
      <c r="B587" s="192"/>
      <c r="C587" s="11"/>
      <c r="D587" s="9"/>
      <c r="E587" s="10"/>
      <c r="F587" s="10"/>
      <c r="G587" s="10"/>
      <c r="H587" s="9"/>
      <c r="I587" s="9"/>
      <c r="J587" s="39"/>
      <c r="K587" s="58"/>
      <c r="L587" s="193"/>
      <c r="M587" s="3"/>
      <c r="N587" s="2"/>
      <c r="O587" s="13">
        <f>IF(M587="",0,(SUMIF($I$13:$I$788,M587,$J$13:$J$788)))</f>
        <v>0</v>
      </c>
      <c r="P587" s="14">
        <f t="shared" si="43"/>
        <v>-1</v>
      </c>
      <c r="Q587" s="13">
        <f>IF(M587="",0,(SUMIF($I$12:$I$788,M587,$K$12:$K$788)))</f>
        <v>0</v>
      </c>
      <c r="R587" s="14">
        <f t="shared" si="44"/>
        <v>-1</v>
      </c>
      <c r="S587" s="8"/>
      <c r="V587" s="255"/>
    </row>
    <row r="588" spans="1:22" x14ac:dyDescent="0.2">
      <c r="A588" s="191"/>
      <c r="B588" s="192"/>
      <c r="C588" s="11"/>
      <c r="D588" s="9"/>
      <c r="E588" s="10"/>
      <c r="F588" s="10"/>
      <c r="G588" s="10"/>
      <c r="H588" s="9"/>
      <c r="I588" s="9"/>
      <c r="J588" s="39"/>
      <c r="K588" s="58"/>
      <c r="L588" s="193"/>
      <c r="M588" s="3"/>
      <c r="N588" s="2"/>
      <c r="O588" s="13">
        <f>IF(M588="",0,(SUMIF($I$13:$I$788,M588,$J$13:$J$788)))</f>
        <v>0</v>
      </c>
      <c r="P588" s="14">
        <f t="shared" si="43"/>
        <v>-1</v>
      </c>
      <c r="Q588" s="13">
        <f>IF(M588="",0,(SUMIF($I$12:$I$788,M588,$K$12:$K$788)))</f>
        <v>0</v>
      </c>
      <c r="R588" s="14">
        <f t="shared" si="44"/>
        <v>-1</v>
      </c>
      <c r="S588" s="8"/>
      <c r="V588" s="255"/>
    </row>
    <row r="589" spans="1:22" x14ac:dyDescent="0.2">
      <c r="A589" s="191"/>
      <c r="B589" s="192"/>
      <c r="C589" s="11"/>
      <c r="D589" s="9"/>
      <c r="E589" s="10"/>
      <c r="F589" s="10"/>
      <c r="G589" s="10"/>
      <c r="H589" s="9"/>
      <c r="I589" s="9"/>
      <c r="J589" s="39"/>
      <c r="K589" s="58"/>
      <c r="L589" s="193"/>
      <c r="M589" s="3"/>
      <c r="N589" s="2"/>
      <c r="O589" s="13">
        <f>IF(M589="",0,(SUMIF($I$13:$I$788,M589,$J$13:$J$788)))</f>
        <v>0</v>
      </c>
      <c r="P589" s="14">
        <f t="shared" si="43"/>
        <v>-1</v>
      </c>
      <c r="Q589" s="13">
        <f>IF(M589="",0,(SUMIF($I$12:$I$788,M589,$K$12:$K$788)))</f>
        <v>0</v>
      </c>
      <c r="R589" s="14">
        <f t="shared" si="44"/>
        <v>-1</v>
      </c>
      <c r="S589" s="8"/>
      <c r="V589" s="255"/>
    </row>
    <row r="590" spans="1:22" x14ac:dyDescent="0.2">
      <c r="A590" s="191"/>
      <c r="B590" s="192"/>
      <c r="C590" s="11"/>
      <c r="D590" s="9"/>
      <c r="E590" s="10"/>
      <c r="F590" s="10"/>
      <c r="G590" s="10"/>
      <c r="H590" s="9"/>
      <c r="I590" s="9"/>
      <c r="J590" s="39"/>
      <c r="K590" s="58"/>
      <c r="L590" s="193"/>
      <c r="M590" s="3"/>
      <c r="N590" s="2"/>
      <c r="O590" s="13">
        <f>IF(M590="",0,(SUMIF($I$13:$I$788,M590,$J$13:$J$788)))</f>
        <v>0</v>
      </c>
      <c r="P590" s="14">
        <f t="shared" si="43"/>
        <v>-1</v>
      </c>
      <c r="Q590" s="13">
        <f>IF(M590="",0,(SUMIF($I$12:$I$788,M590,$K$12:$K$788)))</f>
        <v>0</v>
      </c>
      <c r="R590" s="14">
        <f t="shared" si="44"/>
        <v>-1</v>
      </c>
      <c r="S590" s="8"/>
      <c r="V590" s="255"/>
    </row>
    <row r="591" spans="1:22" x14ac:dyDescent="0.2">
      <c r="A591" s="191"/>
      <c r="B591" s="192"/>
      <c r="C591" s="11"/>
      <c r="D591" s="9"/>
      <c r="E591" s="10"/>
      <c r="F591" s="10"/>
      <c r="G591" s="10"/>
      <c r="H591" s="9"/>
      <c r="I591" s="9"/>
      <c r="J591" s="39"/>
      <c r="K591" s="58"/>
      <c r="L591" s="193"/>
      <c r="M591" s="3"/>
      <c r="N591" s="2"/>
      <c r="O591" s="13">
        <f>IF(M591="",0,(SUMIF($I$13:$I$788,M591,$J$13:$J$788)))</f>
        <v>0</v>
      </c>
      <c r="P591" s="14">
        <f t="shared" si="43"/>
        <v>-1</v>
      </c>
      <c r="Q591" s="13">
        <f>IF(M591="",0,(SUMIF($I$12:$I$788,M591,$K$12:$K$788)))</f>
        <v>0</v>
      </c>
      <c r="R591" s="14">
        <f t="shared" si="44"/>
        <v>-1</v>
      </c>
      <c r="S591" s="8"/>
      <c r="V591" s="255"/>
    </row>
    <row r="592" spans="1:22" x14ac:dyDescent="0.2">
      <c r="A592" s="191"/>
      <c r="B592" s="192"/>
      <c r="C592" s="11"/>
      <c r="D592" s="9"/>
      <c r="E592" s="10"/>
      <c r="F592" s="10"/>
      <c r="G592" s="10"/>
      <c r="H592" s="9"/>
      <c r="I592" s="9"/>
      <c r="J592" s="39"/>
      <c r="K592" s="58"/>
      <c r="L592" s="193"/>
      <c r="M592" s="3"/>
      <c r="N592" s="2"/>
      <c r="O592" s="13">
        <f>IF(M592="",0,(SUMIF($I$13:$I$788,M592,$J$13:$J$788)))</f>
        <v>0</v>
      </c>
      <c r="P592" s="14">
        <f t="shared" si="43"/>
        <v>-1</v>
      </c>
      <c r="Q592" s="13">
        <f>IF(M592="",0,(SUMIF($I$12:$I$788,M592,$K$12:$K$788)))</f>
        <v>0</v>
      </c>
      <c r="R592" s="14">
        <f t="shared" si="44"/>
        <v>-1</v>
      </c>
      <c r="S592" s="8"/>
      <c r="V592" s="255"/>
    </row>
    <row r="593" spans="1:22" x14ac:dyDescent="0.2">
      <c r="A593" s="191"/>
      <c r="B593" s="192"/>
      <c r="C593" s="11"/>
      <c r="D593" s="9"/>
      <c r="E593" s="10"/>
      <c r="F593" s="10"/>
      <c r="G593" s="10"/>
      <c r="H593" s="9"/>
      <c r="I593" s="9"/>
      <c r="J593" s="39"/>
      <c r="K593" s="58"/>
      <c r="L593" s="193"/>
      <c r="M593" s="3"/>
      <c r="N593" s="2"/>
      <c r="O593" s="13">
        <f>IF(M593="",0,(SUMIF($I$13:$I$788,M593,$J$13:$J$788)))</f>
        <v>0</v>
      </c>
      <c r="P593" s="14">
        <f t="shared" si="43"/>
        <v>-1</v>
      </c>
      <c r="Q593" s="13">
        <f>IF(M593="",0,(SUMIF($I$12:$I$788,M593,$K$12:$K$788)))</f>
        <v>0</v>
      </c>
      <c r="R593" s="14">
        <f t="shared" si="44"/>
        <v>-1</v>
      </c>
      <c r="S593" s="8"/>
      <c r="V593" s="255"/>
    </row>
    <row r="594" spans="1:22" x14ac:dyDescent="0.2">
      <c r="A594" s="191"/>
      <c r="B594" s="192"/>
      <c r="C594" s="11"/>
      <c r="D594" s="9"/>
      <c r="E594" s="10"/>
      <c r="F594" s="10"/>
      <c r="G594" s="10"/>
      <c r="H594" s="9"/>
      <c r="I594" s="9"/>
      <c r="J594" s="39"/>
      <c r="K594" s="58"/>
      <c r="L594" s="193"/>
      <c r="M594" s="3"/>
      <c r="N594" s="2"/>
      <c r="O594" s="13">
        <f>IF(M594="",0,(SUMIF($I$13:$I$788,M594,$J$13:$J$788)))</f>
        <v>0</v>
      </c>
      <c r="P594" s="14">
        <f t="shared" si="43"/>
        <v>-1</v>
      </c>
      <c r="Q594" s="13">
        <f>IF(M594="",0,(SUMIF($I$12:$I$788,M594,$K$12:$K$788)))</f>
        <v>0</v>
      </c>
      <c r="R594" s="14">
        <f t="shared" si="44"/>
        <v>-1</v>
      </c>
      <c r="S594" s="8"/>
      <c r="V594" s="255"/>
    </row>
    <row r="595" spans="1:22" x14ac:dyDescent="0.2">
      <c r="A595" s="191"/>
      <c r="B595" s="192"/>
      <c r="C595" s="11"/>
      <c r="D595" s="9"/>
      <c r="E595" s="10"/>
      <c r="F595" s="10"/>
      <c r="G595" s="10"/>
      <c r="H595" s="9"/>
      <c r="I595" s="9"/>
      <c r="J595" s="39"/>
      <c r="K595" s="58"/>
      <c r="L595" s="193"/>
      <c r="M595" s="3"/>
      <c r="N595" s="2"/>
      <c r="O595" s="13">
        <f>IF(M595="",0,(SUMIF($I$13:$I$788,M595,$J$13:$J$788)))</f>
        <v>0</v>
      </c>
      <c r="P595" s="14">
        <f t="shared" si="43"/>
        <v>-1</v>
      </c>
      <c r="Q595" s="13">
        <f>IF(M595="",0,(SUMIF($I$12:$I$788,M595,$K$12:$K$788)))</f>
        <v>0</v>
      </c>
      <c r="R595" s="14">
        <f t="shared" si="44"/>
        <v>-1</v>
      </c>
      <c r="S595" s="8"/>
      <c r="V595" s="255"/>
    </row>
    <row r="596" spans="1:22" x14ac:dyDescent="0.2">
      <c r="A596" s="191"/>
      <c r="B596" s="192"/>
      <c r="C596" s="11"/>
      <c r="D596" s="9"/>
      <c r="E596" s="10"/>
      <c r="F596" s="10"/>
      <c r="G596" s="10"/>
      <c r="H596" s="9"/>
      <c r="I596" s="9"/>
      <c r="J596" s="39"/>
      <c r="K596" s="58"/>
      <c r="L596" s="193"/>
      <c r="M596" s="3"/>
      <c r="N596" s="2"/>
      <c r="O596" s="13">
        <f>IF(M596="",0,(SUMIF($I$13:$I$788,M596,$J$13:$J$788)))</f>
        <v>0</v>
      </c>
      <c r="P596" s="14">
        <f t="shared" si="43"/>
        <v>-1</v>
      </c>
      <c r="Q596" s="13">
        <f>IF(M596="",0,(SUMIF($I$12:$I$788,M596,$K$12:$K$788)))</f>
        <v>0</v>
      </c>
      <c r="R596" s="14">
        <f t="shared" si="44"/>
        <v>-1</v>
      </c>
      <c r="S596" s="8"/>
      <c r="V596" s="255"/>
    </row>
    <row r="597" spans="1:22" x14ac:dyDescent="0.2">
      <c r="A597" s="191"/>
      <c r="B597" s="192"/>
      <c r="C597" s="11"/>
      <c r="D597" s="9"/>
      <c r="E597" s="10"/>
      <c r="F597" s="10"/>
      <c r="G597" s="10"/>
      <c r="H597" s="9"/>
      <c r="I597" s="9"/>
      <c r="J597" s="39"/>
      <c r="K597" s="58"/>
      <c r="L597" s="193"/>
      <c r="M597" s="3"/>
      <c r="N597" s="2"/>
      <c r="O597" s="13">
        <f>IF(M597="",0,(SUMIF($I$13:$I$788,M597,$J$13:$J$788)))</f>
        <v>0</v>
      </c>
      <c r="P597" s="14">
        <f t="shared" si="43"/>
        <v>-1</v>
      </c>
      <c r="Q597" s="13">
        <f>IF(M597="",0,(SUMIF($I$12:$I$788,M597,$K$12:$K$788)))</f>
        <v>0</v>
      </c>
      <c r="R597" s="14">
        <f t="shared" si="44"/>
        <v>-1</v>
      </c>
      <c r="S597" s="8"/>
      <c r="V597" s="255"/>
    </row>
    <row r="598" spans="1:22" x14ac:dyDescent="0.2">
      <c r="A598" s="191"/>
      <c r="B598" s="192"/>
      <c r="C598" s="11"/>
      <c r="D598" s="9"/>
      <c r="E598" s="10"/>
      <c r="F598" s="10"/>
      <c r="G598" s="10"/>
      <c r="H598" s="9"/>
      <c r="I598" s="9"/>
      <c r="J598" s="39"/>
      <c r="K598" s="58"/>
      <c r="L598" s="193"/>
      <c r="M598" s="3"/>
      <c r="N598" s="2"/>
      <c r="O598" s="13">
        <f>IF(M598="",0,(SUMIF($I$13:$I$788,M598,$J$13:$J$788)))</f>
        <v>0</v>
      </c>
      <c r="P598" s="14">
        <f t="shared" si="43"/>
        <v>-1</v>
      </c>
      <c r="Q598" s="13">
        <f>IF(M598="",0,(SUMIF($I$12:$I$788,M598,$K$12:$K$788)))</f>
        <v>0</v>
      </c>
      <c r="R598" s="14">
        <f t="shared" si="44"/>
        <v>-1</v>
      </c>
      <c r="S598" s="8"/>
      <c r="V598" s="255"/>
    </row>
    <row r="599" spans="1:22" x14ac:dyDescent="0.2">
      <c r="A599" s="191"/>
      <c r="B599" s="192"/>
      <c r="C599" s="11"/>
      <c r="D599" s="9"/>
      <c r="E599" s="10"/>
      <c r="F599" s="10"/>
      <c r="G599" s="10"/>
      <c r="H599" s="9"/>
      <c r="I599" s="9"/>
      <c r="J599" s="39"/>
      <c r="K599" s="58"/>
      <c r="L599" s="193"/>
      <c r="M599" s="3"/>
      <c r="N599" s="2"/>
      <c r="O599" s="13">
        <f>IF(M599="",0,(SUMIF($I$13:$I$788,M599,$J$13:$J$788)))</f>
        <v>0</v>
      </c>
      <c r="P599" s="14">
        <f t="shared" si="43"/>
        <v>-1</v>
      </c>
      <c r="Q599" s="13">
        <f>IF(M599="",0,(SUMIF($I$12:$I$788,M599,$K$12:$K$788)))</f>
        <v>0</v>
      </c>
      <c r="R599" s="14">
        <f t="shared" si="44"/>
        <v>-1</v>
      </c>
      <c r="S599" s="8"/>
      <c r="V599" s="255"/>
    </row>
    <row r="600" spans="1:22" x14ac:dyDescent="0.2">
      <c r="A600" s="191"/>
      <c r="B600" s="192"/>
      <c r="C600" s="11"/>
      <c r="D600" s="9"/>
      <c r="E600" s="10"/>
      <c r="F600" s="10"/>
      <c r="G600" s="10"/>
      <c r="H600" s="9"/>
      <c r="I600" s="9"/>
      <c r="J600" s="39"/>
      <c r="K600" s="58"/>
      <c r="L600" s="193"/>
      <c r="M600" s="3"/>
      <c r="N600" s="2"/>
      <c r="O600" s="13">
        <f>IF(M600="",0,(SUMIF($I$13:$I$788,M600,$J$13:$J$788)))</f>
        <v>0</v>
      </c>
      <c r="P600" s="14">
        <f t="shared" si="43"/>
        <v>-1</v>
      </c>
      <c r="Q600" s="13">
        <f>IF(M600="",0,(SUMIF($I$12:$I$788,M600,$K$12:$K$788)))</f>
        <v>0</v>
      </c>
      <c r="R600" s="14">
        <f t="shared" si="44"/>
        <v>-1</v>
      </c>
      <c r="S600" s="8"/>
      <c r="V600" s="255"/>
    </row>
    <row r="601" spans="1:22" x14ac:dyDescent="0.2">
      <c r="A601" s="191"/>
      <c r="B601" s="192"/>
      <c r="C601" s="11"/>
      <c r="D601" s="9"/>
      <c r="E601" s="10"/>
      <c r="F601" s="10"/>
      <c r="G601" s="10"/>
      <c r="H601" s="9"/>
      <c r="I601" s="9"/>
      <c r="J601" s="39"/>
      <c r="K601" s="58"/>
      <c r="L601" s="193"/>
      <c r="M601" s="3"/>
      <c r="N601" s="2"/>
      <c r="O601" s="13">
        <f>IF(M601="",0,(SUMIF($I$13:$I$788,M601,$J$13:$J$788)))</f>
        <v>0</v>
      </c>
      <c r="P601" s="14">
        <f t="shared" si="43"/>
        <v>-1</v>
      </c>
      <c r="Q601" s="13">
        <f>IF(M601="",0,(SUMIF($I$12:$I$788,M601,$K$12:$K$788)))</f>
        <v>0</v>
      </c>
      <c r="R601" s="14">
        <f t="shared" si="44"/>
        <v>-1</v>
      </c>
      <c r="S601" s="8"/>
      <c r="V601" s="255"/>
    </row>
    <row r="602" spans="1:22" x14ac:dyDescent="0.2">
      <c r="A602" s="191"/>
      <c r="B602" s="192"/>
      <c r="C602" s="11"/>
      <c r="D602" s="9"/>
      <c r="E602" s="10"/>
      <c r="F602" s="10"/>
      <c r="G602" s="10"/>
      <c r="H602" s="9"/>
      <c r="I602" s="9"/>
      <c r="J602" s="39"/>
      <c r="K602" s="58"/>
      <c r="L602" s="193"/>
      <c r="M602" s="3"/>
      <c r="N602" s="2"/>
      <c r="O602" s="13">
        <f>IF(M602="",0,(SUMIF($I$13:$I$788,M602,$J$13:$J$788)))</f>
        <v>0</v>
      </c>
      <c r="P602" s="14">
        <f t="shared" si="43"/>
        <v>-1</v>
      </c>
      <c r="Q602" s="13">
        <f>IF(M602="",0,(SUMIF($I$12:$I$788,M602,$K$12:$K$788)))</f>
        <v>0</v>
      </c>
      <c r="R602" s="14">
        <f t="shared" si="44"/>
        <v>-1</v>
      </c>
      <c r="S602" s="8"/>
      <c r="V602" s="255"/>
    </row>
    <row r="603" spans="1:22" x14ac:dyDescent="0.2">
      <c r="A603" s="191"/>
      <c r="B603" s="192"/>
      <c r="C603" s="11"/>
      <c r="D603" s="9"/>
      <c r="E603" s="10"/>
      <c r="F603" s="10"/>
      <c r="G603" s="10"/>
      <c r="H603" s="9"/>
      <c r="I603" s="9"/>
      <c r="J603" s="39"/>
      <c r="K603" s="58"/>
      <c r="L603" s="193"/>
      <c r="M603" s="3"/>
      <c r="N603" s="2"/>
      <c r="O603" s="13">
        <f>IF(M603="",0,(SUMIF($I$13:$I$788,M603,$J$13:$J$788)))</f>
        <v>0</v>
      </c>
      <c r="P603" s="14">
        <f t="shared" si="43"/>
        <v>-1</v>
      </c>
      <c r="Q603" s="13">
        <f>IF(M603="",0,(SUMIF($I$12:$I$788,M603,$K$12:$K$788)))</f>
        <v>0</v>
      </c>
      <c r="R603" s="14">
        <f t="shared" si="44"/>
        <v>-1</v>
      </c>
      <c r="S603" s="8"/>
      <c r="V603" s="255"/>
    </row>
    <row r="604" spans="1:22" x14ac:dyDescent="0.2">
      <c r="A604" s="191"/>
      <c r="B604" s="192"/>
      <c r="C604" s="11"/>
      <c r="D604" s="9"/>
      <c r="E604" s="10"/>
      <c r="F604" s="10"/>
      <c r="G604" s="10"/>
      <c r="H604" s="9"/>
      <c r="I604" s="9"/>
      <c r="J604" s="39"/>
      <c r="K604" s="194"/>
      <c r="L604" s="193"/>
      <c r="M604" s="3"/>
      <c r="N604" s="2"/>
      <c r="O604" s="13">
        <f>IF(M604="",0,(SUMIF($I$13:$I$788,M604,$J$13:$J$788)))</f>
        <v>0</v>
      </c>
      <c r="P604" s="14">
        <f t="shared" si="43"/>
        <v>-1</v>
      </c>
      <c r="Q604" s="13">
        <f>IF(M604="",0,(SUMIF($I$12:$I$788,M604,$K$12:$K$788)))</f>
        <v>0</v>
      </c>
      <c r="R604" s="14">
        <f t="shared" si="44"/>
        <v>-1</v>
      </c>
      <c r="S604" s="8"/>
      <c r="V604" s="255"/>
    </row>
    <row r="605" spans="1:22" x14ac:dyDescent="0.2">
      <c r="A605" s="191"/>
      <c r="B605" s="192"/>
      <c r="C605" s="11"/>
      <c r="D605" s="9"/>
      <c r="E605" s="10"/>
      <c r="F605" s="10"/>
      <c r="G605" s="10"/>
      <c r="H605" s="9"/>
      <c r="I605" s="9"/>
      <c r="J605" s="39"/>
      <c r="K605" s="11"/>
      <c r="L605" s="193"/>
      <c r="M605" s="3"/>
      <c r="N605" s="2"/>
      <c r="O605" s="13">
        <f>IF(M605="",0,(SUMIF($I$13:$I$788,M605,$J$13:$J$788)))</f>
        <v>0</v>
      </c>
      <c r="P605" s="14">
        <f t="shared" si="43"/>
        <v>-1</v>
      </c>
      <c r="Q605" s="13">
        <f>IF(M605="",0,(SUMIF($I$12:$I$788,M605,$K$12:$K$788)))</f>
        <v>0</v>
      </c>
      <c r="R605" s="14">
        <f t="shared" si="44"/>
        <v>-1</v>
      </c>
      <c r="S605" s="8"/>
      <c r="V605" s="255"/>
    </row>
    <row r="606" spans="1:22" x14ac:dyDescent="0.2">
      <c r="A606" s="191"/>
      <c r="B606" s="192"/>
      <c r="C606" s="11"/>
      <c r="D606" s="9"/>
      <c r="E606" s="10"/>
      <c r="F606" s="10"/>
      <c r="G606" s="10"/>
      <c r="H606" s="9"/>
      <c r="I606" s="9"/>
      <c r="J606" s="39"/>
      <c r="K606" s="11"/>
      <c r="L606" s="193"/>
      <c r="M606" s="3"/>
      <c r="N606" s="2"/>
      <c r="O606" s="13">
        <f>IF(M606="",0,(SUMIF($I$13:$I$788,M606,$J$13:$J$788)))</f>
        <v>0</v>
      </c>
      <c r="P606" s="14">
        <f t="shared" si="43"/>
        <v>-1</v>
      </c>
      <c r="Q606" s="13">
        <f>IF(M606="",0,(SUMIF($I$12:$I$788,M606,$K$12:$K$788)))</f>
        <v>0</v>
      </c>
      <c r="R606" s="14">
        <f t="shared" si="44"/>
        <v>-1</v>
      </c>
      <c r="S606" s="8"/>
      <c r="V606" s="255"/>
    </row>
    <row r="607" spans="1:22" x14ac:dyDescent="0.2">
      <c r="A607" s="191"/>
      <c r="B607" s="192"/>
      <c r="C607" s="11"/>
      <c r="D607" s="9"/>
      <c r="E607" s="10"/>
      <c r="F607" s="10"/>
      <c r="G607" s="10"/>
      <c r="H607" s="9"/>
      <c r="I607" s="9"/>
      <c r="J607" s="39"/>
      <c r="K607" s="11"/>
      <c r="L607" s="193"/>
      <c r="M607" s="3"/>
      <c r="N607" s="2"/>
      <c r="O607" s="13">
        <f>IF(M607="",0,(SUMIF($I$13:$I$788,M607,$J$13:$J$788)))</f>
        <v>0</v>
      </c>
      <c r="P607" s="14">
        <f t="shared" si="43"/>
        <v>-1</v>
      </c>
      <c r="Q607" s="13">
        <f>IF(M607="",0,(SUMIF($I$12:$I$788,M607,$K$12:$K$788)))</f>
        <v>0</v>
      </c>
      <c r="R607" s="14">
        <f t="shared" si="44"/>
        <v>-1</v>
      </c>
      <c r="S607" s="8"/>
      <c r="V607" s="255"/>
    </row>
    <row r="608" spans="1:22" x14ac:dyDescent="0.2">
      <c r="A608" s="191"/>
      <c r="B608" s="192"/>
      <c r="C608" s="11"/>
      <c r="D608" s="9"/>
      <c r="E608" s="10"/>
      <c r="F608" s="10"/>
      <c r="G608" s="10"/>
      <c r="H608" s="9"/>
      <c r="I608" s="9"/>
      <c r="J608" s="39"/>
      <c r="K608" s="11"/>
      <c r="L608" s="193"/>
      <c r="M608" s="3"/>
      <c r="N608" s="2"/>
      <c r="O608" s="13">
        <f>IF(M608="",0,(SUMIF($I$13:$I$788,M608,$J$13:$J$788)))</f>
        <v>0</v>
      </c>
      <c r="P608" s="14">
        <f t="shared" si="43"/>
        <v>-1</v>
      </c>
      <c r="Q608" s="13">
        <f>IF(M608="",0,(SUMIF($I$12:$I$788,M608,$K$12:$K$788)))</f>
        <v>0</v>
      </c>
      <c r="R608" s="14">
        <f t="shared" si="44"/>
        <v>-1</v>
      </c>
      <c r="S608" s="8"/>
      <c r="V608" s="255"/>
    </row>
    <row r="609" spans="1:22" x14ac:dyDescent="0.2">
      <c r="A609" s="191"/>
      <c r="B609" s="192"/>
      <c r="C609" s="11"/>
      <c r="D609" s="9"/>
      <c r="E609" s="10"/>
      <c r="F609" s="10"/>
      <c r="G609" s="10"/>
      <c r="H609" s="9"/>
      <c r="I609" s="9"/>
      <c r="J609" s="39"/>
      <c r="K609" s="11"/>
      <c r="L609" s="193"/>
      <c r="M609" s="3"/>
      <c r="N609" s="2"/>
      <c r="O609" s="13">
        <f>IF(M609="",0,(SUMIF($I$13:$I$788,M609,$J$13:$J$788)))</f>
        <v>0</v>
      </c>
      <c r="P609" s="14">
        <f t="shared" si="43"/>
        <v>-1</v>
      </c>
      <c r="Q609" s="13">
        <f>IF(M609="",0,(SUMIF($I$12:$I$788,M609,$K$12:$K$788)))</f>
        <v>0</v>
      </c>
      <c r="R609" s="14">
        <f t="shared" si="44"/>
        <v>-1</v>
      </c>
      <c r="S609" s="8"/>
      <c r="V609" s="255"/>
    </row>
    <row r="610" spans="1:22" x14ac:dyDescent="0.2">
      <c r="A610" s="191"/>
      <c r="B610" s="192"/>
      <c r="C610" s="11"/>
      <c r="D610" s="9"/>
      <c r="E610" s="10"/>
      <c r="F610" s="10"/>
      <c r="G610" s="10"/>
      <c r="H610" s="9"/>
      <c r="I610" s="9"/>
      <c r="J610" s="39"/>
      <c r="K610" s="11"/>
      <c r="L610" s="193"/>
      <c r="M610" s="3"/>
      <c r="N610" s="2"/>
      <c r="O610" s="13">
        <f>IF(M610="",0,(SUMIF($I$13:$I$788,M610,$J$13:$J$788)))</f>
        <v>0</v>
      </c>
      <c r="P610" s="14">
        <f t="shared" si="43"/>
        <v>-1</v>
      </c>
      <c r="Q610" s="13">
        <f>IF(M610="",0,(SUMIF($I$12:$I$788,M610,$K$12:$K$788)))</f>
        <v>0</v>
      </c>
      <c r="R610" s="14">
        <f t="shared" si="44"/>
        <v>-1</v>
      </c>
      <c r="S610" s="8"/>
      <c r="V610" s="255"/>
    </row>
    <row r="611" spans="1:22" x14ac:dyDescent="0.2">
      <c r="A611" s="191"/>
      <c r="B611" s="192"/>
      <c r="C611" s="11"/>
      <c r="D611" s="9"/>
      <c r="E611" s="10"/>
      <c r="F611" s="10"/>
      <c r="G611" s="10"/>
      <c r="H611" s="9"/>
      <c r="I611" s="9"/>
      <c r="J611" s="39"/>
      <c r="K611" s="11"/>
      <c r="L611" s="193"/>
      <c r="M611" s="3"/>
      <c r="N611" s="2"/>
      <c r="O611" s="13">
        <f>IF(M611="",0,(SUMIF($I$13:$I$788,M611,$J$13:$J$788)))</f>
        <v>0</v>
      </c>
      <c r="P611" s="14">
        <f t="shared" si="43"/>
        <v>-1</v>
      </c>
      <c r="Q611" s="13">
        <f>IF(M611="",0,(SUMIF($I$12:$I$788,M611,$K$12:$K$788)))</f>
        <v>0</v>
      </c>
      <c r="R611" s="14">
        <f t="shared" si="44"/>
        <v>-1</v>
      </c>
      <c r="S611" s="8"/>
      <c r="V611" s="255"/>
    </row>
    <row r="612" spans="1:22" x14ac:dyDescent="0.2">
      <c r="A612" s="191"/>
      <c r="B612" s="192"/>
      <c r="C612" s="11"/>
      <c r="D612" s="9"/>
      <c r="E612" s="10"/>
      <c r="F612" s="10"/>
      <c r="G612" s="10"/>
      <c r="H612" s="9"/>
      <c r="I612" s="9"/>
      <c r="J612" s="39"/>
      <c r="K612" s="11"/>
      <c r="L612" s="193"/>
      <c r="M612" s="3"/>
      <c r="N612" s="2"/>
      <c r="O612" s="13">
        <f>IF(M612="",0,(SUMIF($I$13:$I$788,M612,$J$13:$J$788)))</f>
        <v>0</v>
      </c>
      <c r="P612" s="14">
        <f t="shared" si="43"/>
        <v>-1</v>
      </c>
      <c r="Q612" s="13">
        <f>IF(M612="",0,(SUMIF($I$12:$I$788,M612,$K$12:$K$788)))</f>
        <v>0</v>
      </c>
      <c r="R612" s="14">
        <f t="shared" si="44"/>
        <v>-1</v>
      </c>
      <c r="S612" s="8"/>
      <c r="V612" s="255"/>
    </row>
    <row r="613" spans="1:22" x14ac:dyDescent="0.2">
      <c r="A613" s="191"/>
      <c r="B613" s="192"/>
      <c r="C613" s="11"/>
      <c r="D613" s="9"/>
      <c r="E613" s="10"/>
      <c r="F613" s="10"/>
      <c r="G613" s="10"/>
      <c r="H613" s="9"/>
      <c r="I613" s="9"/>
      <c r="J613" s="39"/>
      <c r="K613" s="11"/>
      <c r="L613" s="193"/>
      <c r="M613" s="3"/>
      <c r="N613" s="2"/>
      <c r="O613" s="13">
        <f>IF(M613="",0,(SUMIF($I$13:$I$788,M613,$J$13:$J$788)))</f>
        <v>0</v>
      </c>
      <c r="P613" s="14">
        <f t="shared" si="43"/>
        <v>-1</v>
      </c>
      <c r="Q613" s="13">
        <f>IF(M613="",0,(SUMIF($I$12:$I$788,M613,$K$12:$K$788)))</f>
        <v>0</v>
      </c>
      <c r="R613" s="14">
        <f t="shared" si="44"/>
        <v>-1</v>
      </c>
      <c r="S613" s="8"/>
      <c r="V613" s="255"/>
    </row>
    <row r="614" spans="1:22" x14ac:dyDescent="0.2">
      <c r="A614" s="191"/>
      <c r="B614" s="192"/>
      <c r="C614" s="11"/>
      <c r="D614" s="9"/>
      <c r="E614" s="10"/>
      <c r="F614" s="10"/>
      <c r="G614" s="10"/>
      <c r="H614" s="9"/>
      <c r="I614" s="9"/>
      <c r="J614" s="39"/>
      <c r="K614" s="11"/>
      <c r="L614" s="193"/>
      <c r="M614" s="3"/>
      <c r="N614" s="2"/>
      <c r="O614" s="13">
        <f>IF(M614="",0,(SUMIF($I$13:$I$788,M614,$J$13:$J$788)))</f>
        <v>0</v>
      </c>
      <c r="P614" s="14">
        <f t="shared" si="43"/>
        <v>-1</v>
      </c>
      <c r="Q614" s="13">
        <f>IF(M614="",0,(SUMIF($I$12:$I$788,M614,$K$12:$K$788)))</f>
        <v>0</v>
      </c>
      <c r="R614" s="14">
        <f t="shared" si="44"/>
        <v>-1</v>
      </c>
      <c r="S614" s="8"/>
      <c r="V614" s="255"/>
    </row>
    <row r="615" spans="1:22" ht="15" customHeight="1" x14ac:dyDescent="0.2">
      <c r="A615" s="191"/>
      <c r="B615" s="192"/>
      <c r="C615" s="11"/>
      <c r="D615" s="9"/>
      <c r="E615" s="10"/>
      <c r="F615" s="10"/>
      <c r="G615" s="10"/>
      <c r="H615" s="9"/>
      <c r="I615" s="9"/>
      <c r="J615" s="39"/>
      <c r="K615" s="11"/>
      <c r="L615" s="193"/>
      <c r="M615" s="3"/>
      <c r="N615" s="2"/>
      <c r="O615" s="13">
        <f>IF(M615="",0,(SUMIF($I$13:$I$788,M615,$J$13:$J$788)))</f>
        <v>0</v>
      </c>
      <c r="P615" s="14">
        <f t="shared" si="43"/>
        <v>-1</v>
      </c>
      <c r="Q615" s="13">
        <f>IF(M615="",0,(SUMIF($I$12:$I$788,M615,$K$12:$K$788)))</f>
        <v>0</v>
      </c>
      <c r="R615" s="14">
        <f t="shared" si="44"/>
        <v>-1</v>
      </c>
      <c r="S615" s="8"/>
      <c r="V615" s="255"/>
    </row>
    <row r="616" spans="1:22" ht="15" customHeight="1" x14ac:dyDescent="0.2">
      <c r="A616" s="191"/>
      <c r="B616" s="192"/>
      <c r="C616" s="11"/>
      <c r="D616" s="9"/>
      <c r="E616" s="10"/>
      <c r="F616" s="10"/>
      <c r="G616" s="10"/>
      <c r="H616" s="9"/>
      <c r="I616" s="9"/>
      <c r="J616" s="39"/>
      <c r="K616" s="11"/>
      <c r="L616" s="193"/>
      <c r="M616" s="3"/>
      <c r="N616" s="2"/>
      <c r="O616" s="13">
        <f>IF(M616="",0,(SUMIF($I$13:$I$788,M616,$J$13:$J$788)))</f>
        <v>0</v>
      </c>
      <c r="P616" s="14">
        <f t="shared" si="43"/>
        <v>-1</v>
      </c>
      <c r="Q616" s="13">
        <f>IF(M616="",0,(SUMIF($I$12:$I$788,M616,$K$12:$K$788)))</f>
        <v>0</v>
      </c>
      <c r="R616" s="14">
        <f t="shared" si="44"/>
        <v>-1</v>
      </c>
      <c r="S616" s="8"/>
      <c r="V616" s="255"/>
    </row>
    <row r="617" spans="1:22" x14ac:dyDescent="0.2">
      <c r="A617" s="191"/>
      <c r="B617" s="192"/>
      <c r="C617" s="11"/>
      <c r="D617" s="9"/>
      <c r="E617" s="10"/>
      <c r="F617" s="10"/>
      <c r="G617" s="10"/>
      <c r="H617" s="9"/>
      <c r="I617" s="9"/>
      <c r="J617" s="39"/>
      <c r="K617" s="11"/>
      <c r="L617" s="193"/>
      <c r="M617" s="3"/>
      <c r="N617" s="2"/>
      <c r="O617" s="13">
        <f>IF(M617="",0,(SUMIF($I$13:$I$788,M617,$J$13:$J$788)))</f>
        <v>0</v>
      </c>
      <c r="P617" s="14">
        <f t="shared" si="43"/>
        <v>-1</v>
      </c>
      <c r="Q617" s="13">
        <f>IF(M617="",0,(SUMIF($I$12:$I$788,M617,$K$12:$K$788)))</f>
        <v>0</v>
      </c>
      <c r="R617" s="14">
        <f t="shared" si="44"/>
        <v>-1</v>
      </c>
      <c r="S617" s="8"/>
      <c r="V617" s="255"/>
    </row>
    <row r="618" spans="1:22" x14ac:dyDescent="0.2">
      <c r="A618" s="191"/>
      <c r="B618" s="192"/>
      <c r="C618" s="11"/>
      <c r="D618" s="9"/>
      <c r="E618" s="10"/>
      <c r="F618" s="10"/>
      <c r="G618" s="10"/>
      <c r="H618" s="9"/>
      <c r="I618" s="9"/>
      <c r="J618" s="39"/>
      <c r="K618" s="11"/>
      <c r="L618" s="193"/>
      <c r="M618" s="3"/>
      <c r="N618" s="2"/>
      <c r="O618" s="13">
        <f>IF(M618="",0,(SUMIF($I$13:$I$788,M618,$J$13:$J$788)))</f>
        <v>0</v>
      </c>
      <c r="P618" s="14">
        <f t="shared" si="43"/>
        <v>-1</v>
      </c>
      <c r="Q618" s="13">
        <f>IF(M618="",0,(SUMIF($I$12:$I$788,M618,$K$12:$K$788)))</f>
        <v>0</v>
      </c>
      <c r="R618" s="14">
        <f t="shared" si="44"/>
        <v>-1</v>
      </c>
      <c r="S618" s="8"/>
      <c r="V618" s="255"/>
    </row>
    <row r="619" spans="1:22" x14ac:dyDescent="0.2">
      <c r="A619" s="191"/>
      <c r="B619" s="192"/>
      <c r="C619" s="11"/>
      <c r="D619" s="9"/>
      <c r="E619" s="10"/>
      <c r="F619" s="10"/>
      <c r="G619" s="10"/>
      <c r="H619" s="9"/>
      <c r="I619" s="9"/>
      <c r="J619" s="39"/>
      <c r="K619" s="11"/>
      <c r="L619" s="193"/>
      <c r="M619" s="3"/>
      <c r="N619" s="2"/>
      <c r="O619" s="13">
        <f>IF(M619="",0,(SUMIF($I$13:$I$788,M619,$J$13:$J$788)))</f>
        <v>0</v>
      </c>
      <c r="P619" s="14">
        <f t="shared" si="43"/>
        <v>-1</v>
      </c>
      <c r="Q619" s="13">
        <f>IF(M619="",0,(SUMIF($I$12:$I$788,M619,$K$12:$K$788)))</f>
        <v>0</v>
      </c>
      <c r="R619" s="14">
        <f t="shared" si="44"/>
        <v>-1</v>
      </c>
      <c r="S619" s="8"/>
      <c r="V619" s="255"/>
    </row>
    <row r="620" spans="1:22" x14ac:dyDescent="0.2">
      <c r="A620" s="191"/>
      <c r="B620" s="192"/>
      <c r="C620" s="11"/>
      <c r="D620" s="9"/>
      <c r="E620" s="10"/>
      <c r="F620" s="10"/>
      <c r="G620" s="10"/>
      <c r="H620" s="9"/>
      <c r="I620" s="9"/>
      <c r="J620" s="39"/>
      <c r="K620" s="11"/>
      <c r="L620" s="193"/>
      <c r="M620" s="3"/>
      <c r="N620" s="2"/>
      <c r="O620" s="13">
        <f>IF(M620="",0,(SUMIF($I$13:$I$788,M620,$J$13:$J$788)))</f>
        <v>0</v>
      </c>
      <c r="P620" s="14">
        <f t="shared" si="43"/>
        <v>-1</v>
      </c>
      <c r="Q620" s="13">
        <f>IF(M620="",0,(SUMIF($I$12:$I$788,M620,$K$12:$K$788)))</f>
        <v>0</v>
      </c>
      <c r="R620" s="14">
        <f t="shared" si="44"/>
        <v>-1</v>
      </c>
      <c r="S620" s="8"/>
      <c r="V620" s="255"/>
    </row>
    <row r="621" spans="1:22" x14ac:dyDescent="0.2">
      <c r="A621" s="191"/>
      <c r="B621" s="192"/>
      <c r="C621" s="11"/>
      <c r="D621" s="9"/>
      <c r="E621" s="10"/>
      <c r="F621" s="10"/>
      <c r="G621" s="10"/>
      <c r="H621" s="9"/>
      <c r="I621" s="9"/>
      <c r="J621" s="39"/>
      <c r="K621" s="11"/>
      <c r="L621" s="193"/>
      <c r="M621" s="3"/>
      <c r="N621" s="2"/>
      <c r="O621" s="13">
        <f>IF(M621="",0,(SUMIF($I$13:$I$788,M621,$J$13:$J$788)))</f>
        <v>0</v>
      </c>
      <c r="P621" s="14">
        <f t="shared" si="43"/>
        <v>-1</v>
      </c>
      <c r="Q621" s="13">
        <f>IF(M621="",0,(SUMIF($I$12:$I$788,M621,$K$12:$K$788)))</f>
        <v>0</v>
      </c>
      <c r="R621" s="14">
        <f t="shared" si="44"/>
        <v>-1</v>
      </c>
      <c r="S621" s="8"/>
      <c r="V621" s="255"/>
    </row>
    <row r="622" spans="1:22" x14ac:dyDescent="0.2">
      <c r="A622" s="191"/>
      <c r="B622" s="192"/>
      <c r="C622" s="11"/>
      <c r="D622" s="9"/>
      <c r="E622" s="10"/>
      <c r="F622" s="10"/>
      <c r="G622" s="10"/>
      <c r="H622" s="9"/>
      <c r="I622" s="9"/>
      <c r="J622" s="39"/>
      <c r="K622" s="11"/>
      <c r="L622" s="193"/>
      <c r="M622" s="3"/>
      <c r="N622" s="2"/>
      <c r="O622" s="13"/>
      <c r="P622" s="14"/>
      <c r="Q622" s="13"/>
      <c r="R622" s="14"/>
      <c r="S622" s="8"/>
      <c r="V622" s="255"/>
    </row>
    <row r="623" spans="1:22" x14ac:dyDescent="0.2">
      <c r="A623" s="191"/>
      <c r="B623" s="192"/>
      <c r="C623" s="11"/>
      <c r="D623" s="9"/>
      <c r="E623" s="10"/>
      <c r="F623" s="10"/>
      <c r="G623" s="10"/>
      <c r="H623" s="9"/>
      <c r="I623" s="9"/>
      <c r="J623" s="39"/>
      <c r="K623" s="58"/>
      <c r="L623" s="193"/>
      <c r="M623" s="3"/>
      <c r="N623" s="2"/>
      <c r="O623" s="13"/>
      <c r="P623" s="14"/>
      <c r="Q623" s="13"/>
      <c r="R623" s="14"/>
      <c r="S623" s="8"/>
      <c r="V623" s="255"/>
    </row>
    <row r="624" spans="1:22" x14ac:dyDescent="0.2">
      <c r="A624" s="191"/>
      <c r="B624" s="192"/>
      <c r="C624" s="11"/>
      <c r="D624" s="9"/>
      <c r="E624" s="10"/>
      <c r="F624" s="10"/>
      <c r="G624" s="10"/>
      <c r="H624" s="9"/>
      <c r="I624" s="9"/>
      <c r="J624" s="39"/>
      <c r="K624" s="58"/>
      <c r="L624" s="193"/>
      <c r="M624" s="3"/>
      <c r="N624" s="2"/>
      <c r="O624" s="13"/>
      <c r="P624" s="14"/>
      <c r="Q624" s="13"/>
      <c r="R624" s="14"/>
      <c r="S624" s="8"/>
      <c r="V624" s="255"/>
    </row>
    <row r="625" spans="1:22" x14ac:dyDescent="0.2">
      <c r="A625" s="191"/>
      <c r="B625" s="192"/>
      <c r="C625" s="11"/>
      <c r="D625" s="9"/>
      <c r="E625" s="10"/>
      <c r="F625" s="10"/>
      <c r="G625" s="10"/>
      <c r="H625" s="9"/>
      <c r="I625" s="9"/>
      <c r="J625" s="39"/>
      <c r="K625" s="58"/>
      <c r="L625" s="193"/>
      <c r="M625" s="3"/>
      <c r="N625" s="2"/>
      <c r="O625" s="13"/>
      <c r="P625" s="14"/>
      <c r="Q625" s="13"/>
      <c r="R625" s="14"/>
      <c r="S625" s="8"/>
      <c r="V625" s="255"/>
    </row>
    <row r="626" spans="1:22" x14ac:dyDescent="0.2">
      <c r="A626" s="191"/>
      <c r="B626" s="192"/>
      <c r="C626" s="11"/>
      <c r="D626" s="9"/>
      <c r="E626" s="10"/>
      <c r="F626" s="10"/>
      <c r="G626" s="10"/>
      <c r="H626" s="9"/>
      <c r="I626" s="9"/>
      <c r="J626" s="39"/>
      <c r="K626" s="58"/>
      <c r="L626" s="193"/>
      <c r="M626" s="3"/>
      <c r="N626" s="2"/>
      <c r="O626" s="13"/>
      <c r="P626" s="14"/>
      <c r="Q626" s="13"/>
      <c r="R626" s="14"/>
      <c r="S626" s="8"/>
      <c r="V626" s="255"/>
    </row>
    <row r="627" spans="1:22" x14ac:dyDescent="0.2">
      <c r="A627" s="191"/>
      <c r="B627" s="192"/>
      <c r="C627" s="11"/>
      <c r="D627" s="9"/>
      <c r="E627" s="10"/>
      <c r="F627" s="10"/>
      <c r="G627" s="10"/>
      <c r="H627" s="9"/>
      <c r="I627" s="9"/>
      <c r="J627" s="39"/>
      <c r="K627" s="58"/>
      <c r="L627" s="193"/>
      <c r="M627" s="3"/>
      <c r="N627" s="2"/>
      <c r="O627" s="13"/>
      <c r="P627" s="14"/>
      <c r="Q627" s="13"/>
      <c r="R627" s="14"/>
      <c r="S627" s="8"/>
      <c r="V627" s="255"/>
    </row>
    <row r="628" spans="1:22" x14ac:dyDescent="0.2">
      <c r="A628" s="191"/>
      <c r="B628" s="192"/>
      <c r="C628" s="11"/>
      <c r="D628" s="9"/>
      <c r="E628" s="10"/>
      <c r="F628" s="10"/>
      <c r="G628" s="10"/>
      <c r="H628" s="9"/>
      <c r="I628" s="9"/>
      <c r="J628" s="39"/>
      <c r="K628" s="58"/>
      <c r="L628" s="193"/>
      <c r="M628" s="3"/>
      <c r="N628" s="2"/>
      <c r="O628" s="13"/>
      <c r="P628" s="14"/>
      <c r="Q628" s="13"/>
      <c r="R628" s="14"/>
      <c r="S628" s="8"/>
      <c r="V628" s="255"/>
    </row>
    <row r="629" spans="1:22" x14ac:dyDescent="0.2">
      <c r="A629" s="191"/>
      <c r="B629" s="192"/>
      <c r="C629" s="11"/>
      <c r="D629" s="9"/>
      <c r="E629" s="10"/>
      <c r="F629" s="10"/>
      <c r="G629" s="10"/>
      <c r="H629" s="9"/>
      <c r="I629" s="9"/>
      <c r="J629" s="39"/>
      <c r="K629" s="58"/>
      <c r="L629" s="193"/>
      <c r="M629" s="3"/>
      <c r="N629" s="2"/>
      <c r="O629" s="13"/>
      <c r="P629" s="14"/>
      <c r="Q629" s="13"/>
      <c r="R629" s="14"/>
      <c r="S629" s="8"/>
      <c r="V629" s="255"/>
    </row>
    <row r="630" spans="1:22" x14ac:dyDescent="0.2">
      <c r="A630" s="191"/>
      <c r="B630" s="192"/>
      <c r="C630" s="11"/>
      <c r="D630" s="9"/>
      <c r="E630" s="10"/>
      <c r="F630" s="10"/>
      <c r="G630" s="10"/>
      <c r="H630" s="9"/>
      <c r="I630" s="9"/>
      <c r="J630" s="39"/>
      <c r="K630" s="11"/>
      <c r="L630" s="193"/>
      <c r="M630" s="3"/>
      <c r="N630" s="2"/>
      <c r="O630" s="13"/>
      <c r="P630" s="14"/>
      <c r="Q630" s="13"/>
      <c r="R630" s="14"/>
      <c r="S630" s="8"/>
      <c r="V630" s="255"/>
    </row>
    <row r="631" spans="1:22" x14ac:dyDescent="0.2">
      <c r="A631" s="191"/>
      <c r="B631" s="192"/>
      <c r="C631" s="11"/>
      <c r="D631" s="9"/>
      <c r="E631" s="10"/>
      <c r="F631" s="10"/>
      <c r="G631" s="10"/>
      <c r="H631" s="9"/>
      <c r="I631" s="9"/>
      <c r="J631" s="39"/>
      <c r="K631" s="11"/>
      <c r="L631" s="193"/>
      <c r="M631" s="3"/>
      <c r="N631" s="2"/>
      <c r="O631" s="13"/>
      <c r="P631" s="14"/>
      <c r="Q631" s="13"/>
      <c r="R631" s="14"/>
      <c r="S631" s="8"/>
      <c r="V631" s="255"/>
    </row>
    <row r="632" spans="1:22" x14ac:dyDescent="0.2">
      <c r="A632" s="191"/>
      <c r="B632" s="192"/>
      <c r="C632" s="11"/>
      <c r="D632" s="9"/>
      <c r="E632" s="10"/>
      <c r="F632" s="10"/>
      <c r="G632" s="10"/>
      <c r="H632" s="9"/>
      <c r="I632" s="9"/>
      <c r="J632" s="39"/>
      <c r="K632" s="58"/>
      <c r="L632" s="193"/>
      <c r="M632" s="3"/>
      <c r="N632" s="2"/>
      <c r="O632" s="13"/>
      <c r="P632" s="14"/>
      <c r="Q632" s="13"/>
      <c r="R632" s="14"/>
      <c r="S632" s="8"/>
      <c r="V632" s="255"/>
    </row>
    <row r="633" spans="1:22" x14ac:dyDescent="0.2">
      <c r="A633" s="191"/>
      <c r="B633" s="192"/>
      <c r="C633" s="11"/>
      <c r="D633" s="9"/>
      <c r="E633" s="10"/>
      <c r="F633" s="10"/>
      <c r="G633" s="10"/>
      <c r="H633" s="9"/>
      <c r="I633" s="9"/>
      <c r="J633" s="39"/>
      <c r="K633" s="58"/>
      <c r="L633" s="193"/>
      <c r="M633" s="3"/>
      <c r="N633" s="2"/>
      <c r="O633" s="13"/>
      <c r="P633" s="14"/>
      <c r="Q633" s="13"/>
      <c r="R633" s="14"/>
      <c r="S633" s="8"/>
      <c r="V633" s="255"/>
    </row>
    <row r="634" spans="1:22" x14ac:dyDescent="0.2">
      <c r="A634" s="191"/>
      <c r="B634" s="192"/>
      <c r="C634" s="11"/>
      <c r="D634" s="9"/>
      <c r="E634" s="10"/>
      <c r="F634" s="10"/>
      <c r="G634" s="10"/>
      <c r="H634" s="9"/>
      <c r="I634" s="9"/>
      <c r="J634" s="39"/>
      <c r="K634" s="58"/>
      <c r="L634" s="193"/>
      <c r="M634" s="3"/>
      <c r="N634" s="2"/>
      <c r="O634" s="13"/>
      <c r="P634" s="14"/>
      <c r="Q634" s="13"/>
      <c r="R634" s="14"/>
      <c r="S634" s="8"/>
      <c r="V634" s="255"/>
    </row>
    <row r="635" spans="1:22" x14ac:dyDescent="0.2">
      <c r="A635" s="191"/>
      <c r="B635" s="192"/>
      <c r="C635" s="11"/>
      <c r="D635" s="9"/>
      <c r="E635" s="10"/>
      <c r="F635" s="10"/>
      <c r="G635" s="10"/>
      <c r="H635" s="9"/>
      <c r="I635" s="9"/>
      <c r="J635" s="39"/>
      <c r="K635" s="58"/>
      <c r="L635" s="193"/>
      <c r="M635" s="3"/>
      <c r="N635" s="2"/>
      <c r="O635" s="13"/>
      <c r="P635" s="14"/>
      <c r="Q635" s="13"/>
      <c r="R635" s="14"/>
      <c r="S635" s="8"/>
      <c r="V635" s="255"/>
    </row>
    <row r="636" spans="1:22" x14ac:dyDescent="0.2">
      <c r="A636" s="191"/>
      <c r="B636" s="192"/>
      <c r="C636" s="11"/>
      <c r="D636" s="9"/>
      <c r="E636" s="10"/>
      <c r="F636" s="10"/>
      <c r="G636" s="10"/>
      <c r="H636" s="9"/>
      <c r="I636" s="9"/>
      <c r="J636" s="39"/>
      <c r="K636" s="58"/>
      <c r="L636" s="193"/>
      <c r="M636" s="3"/>
      <c r="N636" s="2"/>
      <c r="O636" s="13"/>
      <c r="P636" s="14"/>
      <c r="Q636" s="13"/>
      <c r="R636" s="14"/>
      <c r="S636" s="8"/>
      <c r="V636" s="255"/>
    </row>
    <row r="637" spans="1:22" x14ac:dyDescent="0.2">
      <c r="A637" s="191"/>
      <c r="B637" s="192"/>
      <c r="C637" s="11"/>
      <c r="D637" s="9"/>
      <c r="E637" s="10"/>
      <c r="F637" s="10"/>
      <c r="G637" s="10"/>
      <c r="H637" s="9"/>
      <c r="I637" s="9"/>
      <c r="J637" s="39"/>
      <c r="K637" s="11"/>
      <c r="L637" s="193"/>
      <c r="M637" s="3"/>
      <c r="N637" s="2"/>
      <c r="O637" s="13"/>
      <c r="P637" s="14"/>
      <c r="Q637" s="13"/>
      <c r="R637" s="14"/>
      <c r="S637" s="8"/>
      <c r="V637" s="255"/>
    </row>
    <row r="638" spans="1:22" x14ac:dyDescent="0.2">
      <c r="A638" s="191"/>
      <c r="B638" s="192"/>
      <c r="C638" s="11"/>
      <c r="D638" s="9"/>
      <c r="E638" s="10"/>
      <c r="F638" s="10"/>
      <c r="G638" s="10"/>
      <c r="H638" s="9"/>
      <c r="I638" s="9"/>
      <c r="J638" s="39"/>
      <c r="K638" s="58"/>
      <c r="L638" s="193"/>
      <c r="M638" s="3"/>
      <c r="N638" s="2"/>
      <c r="O638" s="13"/>
      <c r="P638" s="14"/>
      <c r="Q638" s="13"/>
      <c r="R638" s="14"/>
      <c r="S638" s="8"/>
      <c r="V638" s="255"/>
    </row>
    <row r="639" spans="1:22" x14ac:dyDescent="0.2">
      <c r="A639" s="191"/>
      <c r="B639" s="192"/>
      <c r="C639" s="11"/>
      <c r="D639" s="9"/>
      <c r="E639" s="10"/>
      <c r="F639" s="10"/>
      <c r="G639" s="10"/>
      <c r="H639" s="9"/>
      <c r="I639" s="9"/>
      <c r="J639" s="39"/>
      <c r="K639" s="58"/>
      <c r="L639" s="193"/>
      <c r="M639" s="3"/>
      <c r="N639" s="2"/>
      <c r="O639" s="13"/>
      <c r="P639" s="14"/>
      <c r="Q639" s="13"/>
      <c r="R639" s="14"/>
      <c r="S639" s="8"/>
      <c r="V639" s="255"/>
    </row>
    <row r="640" spans="1:22" x14ac:dyDescent="0.2">
      <c r="A640" s="191"/>
      <c r="B640" s="192"/>
      <c r="C640" s="11"/>
      <c r="D640" s="9"/>
      <c r="E640" s="10"/>
      <c r="F640" s="10"/>
      <c r="G640" s="10"/>
      <c r="H640" s="9"/>
      <c r="I640" s="9"/>
      <c r="J640" s="39"/>
      <c r="K640" s="58"/>
      <c r="L640" s="193"/>
      <c r="M640" s="3"/>
      <c r="N640" s="2"/>
      <c r="O640" s="13"/>
      <c r="P640" s="14"/>
      <c r="Q640" s="13"/>
      <c r="R640" s="14"/>
      <c r="S640" s="8"/>
      <c r="V640" s="255"/>
    </row>
    <row r="641" spans="1:22" x14ac:dyDescent="0.2">
      <c r="A641" s="191"/>
      <c r="B641" s="192"/>
      <c r="C641" s="11"/>
      <c r="D641" s="9"/>
      <c r="E641" s="10"/>
      <c r="F641" s="10"/>
      <c r="G641" s="10"/>
      <c r="H641" s="9"/>
      <c r="I641" s="9"/>
      <c r="J641" s="39"/>
      <c r="K641" s="58"/>
      <c r="L641" s="193"/>
      <c r="M641" s="3"/>
      <c r="N641" s="2"/>
      <c r="O641" s="13"/>
      <c r="P641" s="14"/>
      <c r="Q641" s="13"/>
      <c r="R641" s="14"/>
      <c r="S641" s="8"/>
      <c r="V641" s="255"/>
    </row>
    <row r="642" spans="1:22" x14ac:dyDescent="0.2">
      <c r="A642" s="191"/>
      <c r="B642" s="192"/>
      <c r="C642" s="11"/>
      <c r="D642" s="9"/>
      <c r="E642" s="10"/>
      <c r="F642" s="10"/>
      <c r="G642" s="10"/>
      <c r="H642" s="9"/>
      <c r="I642" s="9"/>
      <c r="J642" s="39"/>
      <c r="K642" s="58"/>
      <c r="L642" s="193"/>
      <c r="M642" s="3"/>
      <c r="N642" s="2"/>
      <c r="O642" s="13"/>
      <c r="P642" s="14"/>
      <c r="Q642" s="13"/>
      <c r="R642" s="14"/>
      <c r="S642" s="8"/>
      <c r="V642" s="255"/>
    </row>
    <row r="643" spans="1:22" x14ac:dyDescent="0.2">
      <c r="A643" s="191"/>
      <c r="B643" s="192"/>
      <c r="C643" s="11"/>
      <c r="D643" s="9"/>
      <c r="E643" s="10"/>
      <c r="F643" s="10"/>
      <c r="G643" s="10"/>
      <c r="H643" s="9"/>
      <c r="I643" s="9"/>
      <c r="J643" s="39"/>
      <c r="K643" s="58"/>
      <c r="L643" s="193"/>
      <c r="M643" s="3"/>
      <c r="N643" s="2"/>
      <c r="O643" s="13"/>
      <c r="P643" s="14"/>
      <c r="Q643" s="13"/>
      <c r="R643" s="14"/>
      <c r="S643" s="8"/>
      <c r="V643" s="255"/>
    </row>
    <row r="644" spans="1:22" x14ac:dyDescent="0.2">
      <c r="A644" s="191"/>
      <c r="B644" s="192"/>
      <c r="C644" s="11"/>
      <c r="D644" s="9"/>
      <c r="E644" s="10"/>
      <c r="F644" s="10"/>
      <c r="G644" s="10"/>
      <c r="H644" s="9"/>
      <c r="I644" s="9"/>
      <c r="J644" s="39"/>
      <c r="K644" s="58"/>
      <c r="L644" s="193"/>
      <c r="M644" s="3"/>
      <c r="N644" s="2"/>
      <c r="O644" s="13"/>
      <c r="P644" s="14"/>
      <c r="Q644" s="13"/>
      <c r="R644" s="14"/>
      <c r="S644" s="8"/>
      <c r="V644" s="255"/>
    </row>
    <row r="645" spans="1:22" x14ac:dyDescent="0.2">
      <c r="A645" s="191"/>
      <c r="B645" s="192"/>
      <c r="C645" s="11"/>
      <c r="D645" s="9"/>
      <c r="E645" s="10"/>
      <c r="F645" s="10"/>
      <c r="G645" s="10"/>
      <c r="H645" s="9"/>
      <c r="I645" s="9"/>
      <c r="J645" s="39"/>
      <c r="K645" s="58"/>
      <c r="L645" s="193"/>
      <c r="M645" s="3"/>
      <c r="N645" s="2"/>
      <c r="O645" s="13"/>
      <c r="P645" s="14"/>
      <c r="Q645" s="13"/>
      <c r="R645" s="14"/>
      <c r="S645" s="8"/>
      <c r="V645" s="255"/>
    </row>
    <row r="646" spans="1:22" x14ac:dyDescent="0.2">
      <c r="A646" s="191"/>
      <c r="B646" s="192"/>
      <c r="C646" s="11"/>
      <c r="D646" s="9"/>
      <c r="E646" s="10"/>
      <c r="F646" s="10"/>
      <c r="G646" s="10"/>
      <c r="H646" s="9"/>
      <c r="I646" s="9"/>
      <c r="J646" s="39"/>
      <c r="K646" s="58"/>
      <c r="L646" s="193"/>
      <c r="M646" s="3"/>
      <c r="N646" s="2"/>
      <c r="O646" s="13"/>
      <c r="P646" s="14"/>
      <c r="Q646" s="13"/>
      <c r="R646" s="14"/>
      <c r="S646" s="8"/>
      <c r="V646" s="255"/>
    </row>
    <row r="647" spans="1:22" x14ac:dyDescent="0.2">
      <c r="A647" s="191"/>
      <c r="B647" s="192"/>
      <c r="C647" s="11"/>
      <c r="D647" s="9"/>
      <c r="E647" s="10"/>
      <c r="F647" s="10"/>
      <c r="G647" s="10"/>
      <c r="H647" s="9"/>
      <c r="I647" s="9"/>
      <c r="J647" s="39"/>
      <c r="K647" s="58"/>
      <c r="L647" s="193"/>
      <c r="M647" s="3"/>
      <c r="N647" s="2"/>
      <c r="O647" s="13"/>
      <c r="P647" s="14"/>
      <c r="Q647" s="13"/>
      <c r="R647" s="14"/>
      <c r="S647" s="8"/>
      <c r="V647" s="255"/>
    </row>
    <row r="648" spans="1:22" x14ac:dyDescent="0.2">
      <c r="A648" s="191"/>
      <c r="B648" s="192"/>
      <c r="C648" s="11"/>
      <c r="D648" s="9"/>
      <c r="E648" s="10"/>
      <c r="F648" s="10"/>
      <c r="G648" s="10"/>
      <c r="H648" s="9"/>
      <c r="I648" s="9"/>
      <c r="J648" s="39"/>
      <c r="K648" s="58"/>
      <c r="L648" s="193"/>
      <c r="M648" s="3"/>
      <c r="N648" s="2"/>
      <c r="O648" s="13"/>
      <c r="P648" s="14"/>
      <c r="Q648" s="13"/>
      <c r="R648" s="14"/>
      <c r="S648" s="8"/>
      <c r="V648" s="255"/>
    </row>
    <row r="649" spans="1:22" x14ac:dyDescent="0.2">
      <c r="A649" s="191"/>
      <c r="B649" s="192"/>
      <c r="C649" s="11"/>
      <c r="D649" s="9"/>
      <c r="E649" s="10"/>
      <c r="F649" s="10"/>
      <c r="G649" s="10"/>
      <c r="H649" s="9"/>
      <c r="I649" s="9"/>
      <c r="J649" s="39"/>
      <c r="K649" s="58"/>
      <c r="L649" s="193"/>
      <c r="M649" s="3"/>
      <c r="N649" s="2"/>
      <c r="O649" s="13"/>
      <c r="P649" s="14"/>
      <c r="Q649" s="13"/>
      <c r="R649" s="14"/>
      <c r="S649" s="8"/>
      <c r="V649" s="255"/>
    </row>
    <row r="650" spans="1:22" x14ac:dyDescent="0.2">
      <c r="A650" s="191"/>
      <c r="B650" s="192"/>
      <c r="C650" s="11"/>
      <c r="D650" s="9"/>
      <c r="E650" s="10"/>
      <c r="F650" s="10"/>
      <c r="G650" s="10"/>
      <c r="H650" s="9"/>
      <c r="I650" s="9"/>
      <c r="J650" s="39"/>
      <c r="K650" s="58"/>
      <c r="L650" s="193"/>
      <c r="M650" s="3"/>
      <c r="N650" s="2"/>
      <c r="O650" s="13"/>
      <c r="P650" s="14"/>
      <c r="Q650" s="13"/>
      <c r="R650" s="14"/>
      <c r="S650" s="8"/>
      <c r="V650" s="255"/>
    </row>
    <row r="651" spans="1:22" x14ac:dyDescent="0.2">
      <c r="A651" s="191"/>
      <c r="B651" s="192"/>
      <c r="C651" s="11"/>
      <c r="D651" s="9"/>
      <c r="E651" s="10"/>
      <c r="F651" s="10"/>
      <c r="G651" s="10"/>
      <c r="H651" s="9"/>
      <c r="I651" s="9"/>
      <c r="J651" s="39"/>
      <c r="K651" s="11"/>
      <c r="L651" s="193"/>
      <c r="M651" s="3"/>
      <c r="N651" s="2"/>
      <c r="O651" s="13"/>
      <c r="P651" s="14"/>
      <c r="Q651" s="13"/>
      <c r="R651" s="14"/>
      <c r="S651" s="8"/>
      <c r="V651" s="255"/>
    </row>
    <row r="652" spans="1:22" x14ac:dyDescent="0.2">
      <c r="A652" s="191"/>
      <c r="B652" s="192"/>
      <c r="C652" s="11"/>
      <c r="D652" s="9"/>
      <c r="E652" s="10"/>
      <c r="F652" s="10"/>
      <c r="G652" s="10"/>
      <c r="H652" s="9"/>
      <c r="I652" s="9"/>
      <c r="J652" s="39"/>
      <c r="K652" s="11"/>
      <c r="L652" s="193"/>
      <c r="M652" s="3"/>
      <c r="N652" s="2"/>
      <c r="O652" s="13"/>
      <c r="P652" s="14"/>
      <c r="Q652" s="13"/>
      <c r="R652" s="14"/>
      <c r="S652" s="8"/>
      <c r="V652" s="255"/>
    </row>
    <row r="653" spans="1:22" x14ac:dyDescent="0.2">
      <c r="A653" s="191"/>
      <c r="B653" s="192"/>
      <c r="C653" s="11"/>
      <c r="D653" s="9"/>
      <c r="E653" s="10"/>
      <c r="F653" s="10"/>
      <c r="G653" s="10"/>
      <c r="H653" s="9"/>
      <c r="I653" s="9"/>
      <c r="J653" s="39"/>
      <c r="K653" s="11"/>
      <c r="L653" s="193"/>
      <c r="M653" s="3"/>
      <c r="N653" s="2"/>
      <c r="O653" s="13"/>
      <c r="P653" s="14"/>
      <c r="Q653" s="13"/>
      <c r="R653" s="14"/>
      <c r="S653" s="8"/>
      <c r="V653" s="255"/>
    </row>
    <row r="654" spans="1:22" x14ac:dyDescent="0.2">
      <c r="A654" s="191"/>
      <c r="B654" s="192"/>
      <c r="C654" s="11"/>
      <c r="D654" s="9"/>
      <c r="E654" s="10"/>
      <c r="F654" s="10"/>
      <c r="G654" s="10"/>
      <c r="H654" s="9"/>
      <c r="I654" s="9"/>
      <c r="J654" s="39"/>
      <c r="K654" s="58"/>
      <c r="L654" s="193"/>
      <c r="M654" s="3"/>
      <c r="N654" s="2"/>
      <c r="O654" s="13"/>
      <c r="P654" s="14"/>
      <c r="Q654" s="13"/>
      <c r="R654" s="14"/>
      <c r="S654" s="8"/>
      <c r="V654" s="255"/>
    </row>
    <row r="655" spans="1:22" x14ac:dyDescent="0.2">
      <c r="A655" s="191"/>
      <c r="B655" s="193"/>
      <c r="C655" s="11"/>
      <c r="D655" s="9"/>
      <c r="E655" s="10"/>
      <c r="F655" s="10"/>
      <c r="G655" s="10"/>
      <c r="H655" s="9"/>
      <c r="I655" s="9"/>
      <c r="J655" s="39"/>
      <c r="K655" s="58"/>
      <c r="L655" s="193"/>
      <c r="M655" s="3"/>
      <c r="N655" s="2"/>
      <c r="O655" s="13"/>
      <c r="P655" s="14"/>
      <c r="Q655" s="13"/>
      <c r="R655" s="14"/>
      <c r="S655" s="8"/>
      <c r="V655" s="255"/>
    </row>
    <row r="656" spans="1:22" x14ac:dyDescent="0.2">
      <c r="A656" s="191"/>
      <c r="B656" s="193"/>
      <c r="C656" s="11"/>
      <c r="D656" s="9"/>
      <c r="E656" s="10"/>
      <c r="F656" s="10"/>
      <c r="G656" s="10"/>
      <c r="H656" s="9"/>
      <c r="I656" s="9"/>
      <c r="J656" s="39"/>
      <c r="K656" s="58"/>
      <c r="L656" s="193"/>
      <c r="M656" s="3"/>
      <c r="N656" s="2"/>
      <c r="O656" s="13"/>
      <c r="P656" s="14"/>
      <c r="Q656" s="13"/>
      <c r="R656" s="14"/>
      <c r="S656" s="8"/>
      <c r="V656" s="255"/>
    </row>
    <row r="657" spans="1:22" x14ac:dyDescent="0.2">
      <c r="A657" s="191"/>
      <c r="B657" s="193"/>
      <c r="C657" s="11"/>
      <c r="D657" s="9"/>
      <c r="E657" s="10"/>
      <c r="F657" s="10"/>
      <c r="G657" s="10"/>
      <c r="H657" s="9"/>
      <c r="I657" s="9"/>
      <c r="J657" s="39"/>
      <c r="K657" s="58"/>
      <c r="L657" s="193"/>
      <c r="M657" s="3"/>
      <c r="N657" s="2"/>
      <c r="O657" s="13"/>
      <c r="P657" s="14"/>
      <c r="Q657" s="13"/>
      <c r="R657" s="14"/>
      <c r="S657" s="8"/>
      <c r="V657" s="255"/>
    </row>
    <row r="658" spans="1:22" x14ac:dyDescent="0.2">
      <c r="A658" s="191"/>
      <c r="C658" s="11"/>
      <c r="D658" s="9"/>
      <c r="E658" s="10"/>
      <c r="F658" s="10"/>
      <c r="G658" s="10"/>
      <c r="H658" s="9"/>
      <c r="I658" s="9"/>
      <c r="J658" s="39"/>
      <c r="K658" s="58"/>
      <c r="L658" s="193"/>
      <c r="M658" s="3"/>
      <c r="N658" s="2"/>
      <c r="O658" s="13"/>
      <c r="P658" s="14"/>
      <c r="Q658" s="13"/>
      <c r="R658" s="14"/>
      <c r="S658" s="8"/>
      <c r="V658" s="255"/>
    </row>
    <row r="659" spans="1:22" x14ac:dyDescent="0.2">
      <c r="A659" s="191"/>
      <c r="C659" s="11"/>
      <c r="D659" s="9"/>
      <c r="E659" s="10"/>
      <c r="F659" s="10"/>
      <c r="G659" s="10"/>
      <c r="H659" s="9"/>
      <c r="I659" s="9"/>
      <c r="J659" s="39"/>
      <c r="K659" s="58"/>
      <c r="L659" s="193"/>
      <c r="M659" s="3"/>
      <c r="N659" s="2"/>
      <c r="O659" s="13"/>
      <c r="P659" s="14"/>
      <c r="Q659" s="13"/>
      <c r="R659" s="14"/>
      <c r="S659" s="8"/>
      <c r="V659" s="255"/>
    </row>
    <row r="660" spans="1:22" x14ac:dyDescent="0.2">
      <c r="A660" s="90"/>
      <c r="C660" s="11"/>
      <c r="D660" s="9"/>
      <c r="E660" s="10"/>
      <c r="F660" s="10"/>
      <c r="G660" s="10"/>
      <c r="H660" s="9"/>
      <c r="I660" s="9"/>
      <c r="J660" s="39"/>
      <c r="K660" s="58"/>
      <c r="L660" s="68"/>
      <c r="M660" s="3"/>
      <c r="N660" s="2"/>
      <c r="O660" s="13"/>
      <c r="P660" s="14"/>
      <c r="Q660" s="13"/>
      <c r="R660" s="14"/>
      <c r="S660" s="8"/>
      <c r="V660" s="255"/>
    </row>
    <row r="661" spans="1:22" x14ac:dyDescent="0.2">
      <c r="A661" s="90"/>
      <c r="C661" s="11"/>
      <c r="D661" s="9"/>
      <c r="E661" s="10"/>
      <c r="F661" s="10"/>
      <c r="G661" s="10"/>
      <c r="H661" s="9"/>
      <c r="I661" s="9"/>
      <c r="J661" s="39"/>
      <c r="K661" s="58"/>
      <c r="L661" s="68"/>
      <c r="M661" s="3"/>
      <c r="N661" s="2"/>
      <c r="O661" s="13"/>
      <c r="P661" s="14"/>
      <c r="Q661" s="13"/>
      <c r="R661" s="14"/>
      <c r="S661" s="8"/>
      <c r="V661" s="255"/>
    </row>
    <row r="662" spans="1:22" x14ac:dyDescent="0.2">
      <c r="A662" s="90"/>
      <c r="C662" s="11"/>
      <c r="D662" s="9"/>
      <c r="E662" s="10"/>
      <c r="F662" s="10"/>
      <c r="G662" s="10"/>
      <c r="H662" s="9"/>
      <c r="I662" s="9"/>
      <c r="J662" s="39"/>
      <c r="K662" s="58"/>
      <c r="L662" s="68"/>
      <c r="M662" s="3"/>
      <c r="N662" s="2"/>
      <c r="O662" s="13"/>
      <c r="P662" s="14"/>
      <c r="Q662" s="13"/>
      <c r="R662" s="14"/>
      <c r="S662" s="8"/>
      <c r="V662" s="255"/>
    </row>
    <row r="663" spans="1:22" x14ac:dyDescent="0.2">
      <c r="A663" s="90"/>
      <c r="C663" s="11"/>
      <c r="D663" s="9"/>
      <c r="E663" s="10"/>
      <c r="F663" s="10"/>
      <c r="G663" s="10"/>
      <c r="H663" s="9"/>
      <c r="I663" s="9"/>
      <c r="J663" s="39"/>
      <c r="K663" s="58"/>
      <c r="L663" s="68"/>
      <c r="M663" s="3"/>
      <c r="N663" s="2"/>
      <c r="O663" s="13"/>
      <c r="P663" s="14"/>
      <c r="Q663" s="13"/>
      <c r="R663" s="14"/>
      <c r="S663" s="8"/>
      <c r="V663" s="255"/>
    </row>
    <row r="664" spans="1:22" x14ac:dyDescent="0.2">
      <c r="A664" s="90"/>
      <c r="C664" s="11"/>
      <c r="D664" s="9"/>
      <c r="E664" s="10"/>
      <c r="F664" s="10"/>
      <c r="G664" s="10"/>
      <c r="H664" s="9"/>
      <c r="I664" s="9"/>
      <c r="J664" s="39"/>
      <c r="K664" s="58"/>
      <c r="L664" s="68"/>
      <c r="M664" s="3"/>
      <c r="N664" s="2"/>
      <c r="O664" s="13"/>
      <c r="P664" s="14"/>
      <c r="Q664" s="13"/>
      <c r="R664" s="14"/>
      <c r="S664" s="8"/>
      <c r="V664" s="255"/>
    </row>
    <row r="665" spans="1:22" x14ac:dyDescent="0.2">
      <c r="C665" s="11"/>
      <c r="D665" s="9"/>
      <c r="E665" s="10"/>
      <c r="F665" s="10"/>
      <c r="G665" s="10"/>
      <c r="H665" s="9"/>
      <c r="I665" s="9"/>
      <c r="J665" s="39"/>
      <c r="K665" s="58"/>
      <c r="L665" s="68"/>
      <c r="M665" s="3"/>
      <c r="N665" s="2"/>
      <c r="O665" s="13"/>
      <c r="P665" s="14"/>
      <c r="Q665" s="13"/>
      <c r="R665" s="14"/>
      <c r="S665" s="8"/>
      <c r="V665" s="255"/>
    </row>
    <row r="666" spans="1:22" x14ac:dyDescent="0.2">
      <c r="C666" s="11"/>
      <c r="D666" s="9"/>
      <c r="E666" s="10"/>
      <c r="F666" s="10"/>
      <c r="G666" s="10"/>
      <c r="H666" s="9"/>
      <c r="I666" s="9"/>
      <c r="J666" s="39"/>
      <c r="K666" s="58"/>
      <c r="L666" s="30"/>
      <c r="M666" s="3"/>
      <c r="N666" s="2"/>
      <c r="O666" s="13"/>
      <c r="P666" s="14"/>
      <c r="Q666" s="13"/>
      <c r="R666" s="14"/>
      <c r="S666" s="8"/>
      <c r="V666" s="255"/>
    </row>
    <row r="667" spans="1:22" x14ac:dyDescent="0.2">
      <c r="C667" s="11"/>
      <c r="D667" s="9"/>
      <c r="E667" s="10"/>
      <c r="F667" s="10"/>
      <c r="G667" s="10"/>
      <c r="H667" s="9"/>
      <c r="I667" s="9"/>
      <c r="J667" s="39"/>
      <c r="K667" s="58"/>
      <c r="L667" s="30"/>
      <c r="M667" s="3"/>
      <c r="N667" s="2"/>
      <c r="O667" s="13"/>
      <c r="P667" s="14"/>
      <c r="Q667" s="13"/>
      <c r="R667" s="14"/>
      <c r="S667" s="8"/>
      <c r="V667" s="255"/>
    </row>
    <row r="668" spans="1:22" x14ac:dyDescent="0.2">
      <c r="C668" s="11"/>
      <c r="D668" s="9"/>
      <c r="E668" s="10"/>
      <c r="F668" s="10"/>
      <c r="G668" s="10"/>
      <c r="H668" s="9"/>
      <c r="I668" s="9"/>
      <c r="J668" s="39"/>
      <c r="K668" s="58"/>
      <c r="L668" s="30"/>
      <c r="M668" s="3"/>
      <c r="N668" s="2"/>
      <c r="O668" s="13"/>
      <c r="P668" s="14"/>
      <c r="Q668" s="13"/>
      <c r="R668" s="14"/>
      <c r="S668" s="8"/>
      <c r="V668" s="255"/>
    </row>
    <row r="669" spans="1:22" x14ac:dyDescent="0.2">
      <c r="C669" s="11"/>
      <c r="D669" s="9"/>
      <c r="E669" s="10"/>
      <c r="F669" s="10"/>
      <c r="G669" s="10"/>
      <c r="H669" s="9"/>
      <c r="I669" s="9"/>
      <c r="J669" s="39"/>
      <c r="K669" s="58"/>
      <c r="L669" s="30"/>
      <c r="M669" s="3"/>
      <c r="N669" s="2"/>
      <c r="O669" s="13"/>
      <c r="P669" s="14"/>
      <c r="Q669" s="13"/>
      <c r="R669" s="14"/>
      <c r="S669" s="8"/>
      <c r="V669" s="255"/>
    </row>
    <row r="670" spans="1:22" x14ac:dyDescent="0.2">
      <c r="C670" s="11"/>
      <c r="D670" s="9"/>
      <c r="E670" s="10"/>
      <c r="F670" s="10"/>
      <c r="G670" s="10"/>
      <c r="H670" s="9"/>
      <c r="I670" s="9"/>
      <c r="J670" s="39"/>
      <c r="K670" s="58"/>
      <c r="L670" s="30"/>
      <c r="M670" s="3"/>
      <c r="N670" s="2"/>
      <c r="O670" s="13"/>
      <c r="P670" s="14"/>
      <c r="Q670" s="13"/>
      <c r="R670" s="14"/>
      <c r="S670" s="8"/>
      <c r="V670" s="255"/>
    </row>
    <row r="671" spans="1:22" x14ac:dyDescent="0.2">
      <c r="C671" s="11"/>
      <c r="D671" s="9"/>
      <c r="E671" s="10"/>
      <c r="F671" s="10"/>
      <c r="G671" s="10"/>
      <c r="H671" s="9"/>
      <c r="I671" s="9"/>
      <c r="J671" s="39"/>
      <c r="K671" s="58"/>
      <c r="L671" s="30"/>
      <c r="M671" s="3"/>
      <c r="N671" s="2"/>
      <c r="O671" s="13"/>
      <c r="P671" s="14"/>
      <c r="Q671" s="13"/>
      <c r="R671" s="14"/>
      <c r="S671" s="8"/>
      <c r="V671" s="255"/>
    </row>
    <row r="672" spans="1:22" x14ac:dyDescent="0.2">
      <c r="C672" s="11"/>
      <c r="D672" s="9"/>
      <c r="E672" s="10"/>
      <c r="F672" s="10"/>
      <c r="G672" s="10"/>
      <c r="H672" s="9"/>
      <c r="I672" s="9"/>
      <c r="J672" s="39"/>
      <c r="K672" s="58"/>
      <c r="L672" s="30"/>
      <c r="M672" s="3"/>
      <c r="N672" s="2"/>
      <c r="O672" s="13"/>
      <c r="P672" s="14"/>
      <c r="Q672" s="13"/>
      <c r="R672" s="14"/>
      <c r="S672" s="8"/>
      <c r="V672" s="255"/>
    </row>
    <row r="673" spans="3:22" x14ac:dyDescent="0.2">
      <c r="C673" s="11"/>
      <c r="D673" s="9"/>
      <c r="E673" s="10"/>
      <c r="F673" s="10"/>
      <c r="G673" s="10"/>
      <c r="H673" s="9"/>
      <c r="I673" s="9"/>
      <c r="J673" s="39"/>
      <c r="K673" s="58"/>
      <c r="L673" s="30"/>
      <c r="M673" s="3"/>
      <c r="N673" s="2"/>
      <c r="O673" s="13"/>
      <c r="P673" s="14"/>
      <c r="Q673" s="13"/>
      <c r="R673" s="14"/>
      <c r="S673" s="8"/>
      <c r="V673" s="255"/>
    </row>
    <row r="674" spans="3:22" x14ac:dyDescent="0.2">
      <c r="C674" s="11"/>
      <c r="D674" s="9"/>
      <c r="E674" s="10"/>
      <c r="F674" s="10"/>
      <c r="G674" s="10"/>
      <c r="H674" s="9"/>
      <c r="I674" s="9"/>
      <c r="J674" s="39"/>
      <c r="K674" s="58"/>
      <c r="L674" s="30"/>
      <c r="M674" s="3"/>
      <c r="N674" s="2"/>
      <c r="O674" s="13"/>
      <c r="P674" s="14"/>
      <c r="Q674" s="13"/>
      <c r="R674" s="14"/>
      <c r="S674" s="8"/>
      <c r="V674" s="255"/>
    </row>
    <row r="675" spans="3:22" x14ac:dyDescent="0.2">
      <c r="C675" s="11"/>
      <c r="D675" s="9"/>
      <c r="E675" s="10"/>
      <c r="F675" s="10"/>
      <c r="G675" s="10"/>
      <c r="H675" s="9"/>
      <c r="I675" s="9"/>
      <c r="J675" s="39"/>
      <c r="K675" s="58"/>
      <c r="L675" s="30"/>
      <c r="M675" s="3"/>
      <c r="N675" s="2"/>
      <c r="O675" s="13"/>
      <c r="P675" s="14"/>
      <c r="Q675" s="13"/>
      <c r="R675" s="14"/>
      <c r="S675" s="8"/>
      <c r="V675" s="255"/>
    </row>
    <row r="676" spans="3:22" x14ac:dyDescent="0.2">
      <c r="C676" s="11"/>
      <c r="D676" s="9"/>
      <c r="E676" s="10"/>
      <c r="F676" s="10"/>
      <c r="G676" s="10"/>
      <c r="H676" s="9"/>
      <c r="I676" s="9"/>
      <c r="J676" s="39"/>
      <c r="K676" s="58"/>
      <c r="L676" s="30"/>
      <c r="M676" s="3"/>
      <c r="N676" s="2"/>
      <c r="O676" s="13"/>
      <c r="P676" s="14"/>
      <c r="Q676" s="13"/>
      <c r="R676" s="14"/>
      <c r="S676" s="8"/>
      <c r="V676" s="255"/>
    </row>
    <row r="677" spans="3:22" x14ac:dyDescent="0.2">
      <c r="C677" s="11"/>
      <c r="D677" s="9"/>
      <c r="E677" s="10"/>
      <c r="F677" s="10"/>
      <c r="G677" s="10"/>
      <c r="H677" s="9"/>
      <c r="I677" s="9"/>
      <c r="J677" s="39"/>
      <c r="K677" s="58"/>
      <c r="L677" s="30"/>
      <c r="M677" s="3"/>
      <c r="N677" s="2"/>
      <c r="O677" s="13"/>
      <c r="P677" s="14"/>
      <c r="Q677" s="13"/>
      <c r="R677" s="14"/>
      <c r="S677" s="8"/>
      <c r="V677" s="255"/>
    </row>
    <row r="678" spans="3:22" x14ac:dyDescent="0.2">
      <c r="C678" s="11"/>
      <c r="D678" s="9"/>
      <c r="E678" s="10"/>
      <c r="F678" s="10"/>
      <c r="G678" s="10"/>
      <c r="H678" s="9"/>
      <c r="I678" s="9"/>
      <c r="J678" s="39"/>
      <c r="K678" s="58"/>
      <c r="L678" s="30"/>
      <c r="M678" s="3"/>
      <c r="N678" s="2"/>
      <c r="O678" s="13"/>
      <c r="P678" s="14"/>
      <c r="Q678" s="13"/>
      <c r="R678" s="14"/>
      <c r="S678" s="8"/>
      <c r="V678" s="255"/>
    </row>
    <row r="679" spans="3:22" x14ac:dyDescent="0.2">
      <c r="C679" s="11"/>
      <c r="D679" s="9"/>
      <c r="E679" s="10"/>
      <c r="F679" s="10"/>
      <c r="G679" s="10"/>
      <c r="H679" s="9"/>
      <c r="I679" s="9"/>
      <c r="J679" s="39"/>
      <c r="K679" s="58"/>
      <c r="L679" s="30"/>
      <c r="M679" s="3"/>
      <c r="N679" s="2"/>
      <c r="O679" s="13"/>
      <c r="P679" s="14"/>
      <c r="Q679" s="13"/>
      <c r="R679" s="14"/>
      <c r="S679" s="8"/>
      <c r="V679" s="255"/>
    </row>
    <row r="680" spans="3:22" x14ac:dyDescent="0.2">
      <c r="C680" s="11"/>
      <c r="D680" s="9"/>
      <c r="E680" s="10"/>
      <c r="F680" s="10"/>
      <c r="G680" s="10"/>
      <c r="H680" s="9"/>
      <c r="I680" s="9"/>
      <c r="J680" s="39"/>
      <c r="K680" s="58"/>
      <c r="L680" s="30"/>
      <c r="M680" s="3"/>
      <c r="N680" s="2"/>
      <c r="O680" s="13"/>
      <c r="P680" s="14"/>
      <c r="Q680" s="13"/>
      <c r="R680" s="14"/>
      <c r="S680" s="8"/>
      <c r="V680" s="255"/>
    </row>
    <row r="681" spans="3:22" x14ac:dyDescent="0.2">
      <c r="C681" s="11"/>
      <c r="D681" s="9"/>
      <c r="E681" s="10"/>
      <c r="F681" s="10"/>
      <c r="G681" s="10"/>
      <c r="H681" s="9"/>
      <c r="I681" s="9"/>
      <c r="J681" s="39"/>
      <c r="K681" s="58"/>
      <c r="L681" s="30"/>
      <c r="M681" s="3"/>
      <c r="N681" s="2"/>
      <c r="O681" s="13"/>
      <c r="P681" s="14"/>
      <c r="Q681" s="13"/>
      <c r="R681" s="14"/>
      <c r="S681" s="8"/>
      <c r="V681" s="255"/>
    </row>
    <row r="682" spans="3:22" x14ac:dyDescent="0.2">
      <c r="C682" s="11"/>
      <c r="D682" s="9"/>
      <c r="E682" s="10"/>
      <c r="F682" s="10"/>
      <c r="G682" s="10"/>
      <c r="H682" s="9"/>
      <c r="I682" s="9"/>
      <c r="J682" s="39"/>
      <c r="K682" s="58"/>
      <c r="L682" s="30"/>
      <c r="M682" s="3"/>
      <c r="N682" s="2"/>
      <c r="O682" s="13"/>
      <c r="P682" s="14"/>
      <c r="Q682" s="13"/>
      <c r="R682" s="14"/>
      <c r="S682" s="8"/>
      <c r="V682" s="255"/>
    </row>
    <row r="683" spans="3:22" x14ac:dyDescent="0.2">
      <c r="C683" s="11"/>
      <c r="D683" s="9"/>
      <c r="E683" s="10"/>
      <c r="F683" s="10"/>
      <c r="G683" s="10"/>
      <c r="H683" s="9"/>
      <c r="I683" s="9"/>
      <c r="J683" s="39"/>
      <c r="K683" s="58"/>
      <c r="L683" s="30"/>
      <c r="M683" s="3"/>
      <c r="N683" s="2"/>
      <c r="O683" s="13"/>
      <c r="P683" s="14"/>
      <c r="Q683" s="13"/>
      <c r="R683" s="14"/>
      <c r="S683" s="8"/>
      <c r="V683" s="255"/>
    </row>
    <row r="684" spans="3:22" x14ac:dyDescent="0.2">
      <c r="C684" s="11"/>
      <c r="D684" s="9"/>
      <c r="E684" s="10"/>
      <c r="F684" s="10"/>
      <c r="G684" s="10"/>
      <c r="H684" s="9"/>
      <c r="I684" s="9"/>
      <c r="J684" s="39"/>
      <c r="K684" s="58"/>
      <c r="L684" s="30"/>
      <c r="M684" s="3"/>
      <c r="N684" s="2"/>
      <c r="O684" s="13"/>
      <c r="P684" s="14"/>
      <c r="Q684" s="13"/>
      <c r="R684" s="14"/>
      <c r="S684" s="8"/>
      <c r="V684" s="255"/>
    </row>
    <row r="685" spans="3:22" x14ac:dyDescent="0.2">
      <c r="C685" s="11"/>
      <c r="D685" s="9"/>
      <c r="E685" s="10"/>
      <c r="F685" s="10"/>
      <c r="G685" s="10"/>
      <c r="H685" s="9"/>
      <c r="I685" s="9"/>
      <c r="J685" s="39"/>
      <c r="K685" s="58"/>
      <c r="L685" s="30"/>
      <c r="M685" s="3"/>
      <c r="N685" s="2"/>
      <c r="O685" s="13"/>
      <c r="P685" s="14"/>
      <c r="Q685" s="13"/>
      <c r="R685" s="14"/>
      <c r="S685" s="8"/>
      <c r="V685" s="255"/>
    </row>
    <row r="686" spans="3:22" x14ac:dyDescent="0.2">
      <c r="C686" s="11"/>
      <c r="D686" s="9"/>
      <c r="E686" s="10"/>
      <c r="F686" s="10"/>
      <c r="G686" s="10"/>
      <c r="H686" s="9"/>
      <c r="I686" s="9"/>
      <c r="J686" s="39"/>
      <c r="K686" s="58"/>
      <c r="L686" s="30"/>
      <c r="M686" s="3"/>
      <c r="N686" s="2"/>
      <c r="O686" s="13"/>
      <c r="P686" s="14"/>
      <c r="Q686" s="13"/>
      <c r="R686" s="14"/>
      <c r="S686" s="8"/>
      <c r="V686" s="255"/>
    </row>
    <row r="687" spans="3:22" x14ac:dyDescent="0.2">
      <c r="C687" s="11"/>
      <c r="D687" s="9"/>
      <c r="E687" s="10"/>
      <c r="F687" s="10"/>
      <c r="G687" s="10"/>
      <c r="H687" s="9"/>
      <c r="I687" s="9"/>
      <c r="J687" s="39"/>
      <c r="K687" s="58"/>
      <c r="L687" s="30"/>
      <c r="M687" s="3"/>
      <c r="N687" s="2"/>
      <c r="O687" s="13"/>
      <c r="P687" s="14"/>
      <c r="Q687" s="13"/>
      <c r="R687" s="14"/>
      <c r="S687" s="8"/>
      <c r="V687" s="255"/>
    </row>
    <row r="688" spans="3:22" x14ac:dyDescent="0.2">
      <c r="C688" s="11"/>
      <c r="D688" s="9"/>
      <c r="E688" s="10"/>
      <c r="F688" s="10"/>
      <c r="G688" s="10"/>
      <c r="H688" s="9"/>
      <c r="I688" s="9"/>
      <c r="J688" s="39"/>
      <c r="K688" s="58"/>
      <c r="L688" s="30"/>
      <c r="M688" s="3"/>
      <c r="N688" s="2"/>
      <c r="O688" s="13"/>
      <c r="P688" s="14"/>
      <c r="Q688" s="13"/>
      <c r="R688" s="14"/>
      <c r="S688" s="8"/>
      <c r="V688" s="255"/>
    </row>
    <row r="689" spans="3:22" x14ac:dyDescent="0.2">
      <c r="C689" s="11"/>
      <c r="D689" s="9"/>
      <c r="E689" s="10"/>
      <c r="F689" s="10"/>
      <c r="G689" s="10"/>
      <c r="H689" s="9"/>
      <c r="I689" s="9"/>
      <c r="J689" s="39"/>
      <c r="K689" s="58"/>
      <c r="L689" s="30"/>
      <c r="M689" s="3"/>
      <c r="N689" s="2"/>
      <c r="O689" s="13"/>
      <c r="P689" s="14"/>
      <c r="Q689" s="13"/>
      <c r="R689" s="14"/>
      <c r="S689" s="8"/>
      <c r="V689" s="255"/>
    </row>
    <row r="690" spans="3:22" x14ac:dyDescent="0.2">
      <c r="C690" s="11"/>
      <c r="D690" s="9"/>
      <c r="E690" s="10"/>
      <c r="F690" s="10"/>
      <c r="G690" s="10"/>
      <c r="H690" s="9"/>
      <c r="I690" s="9"/>
      <c r="J690" s="39"/>
      <c r="K690" s="58"/>
      <c r="L690" s="30"/>
      <c r="M690" s="3"/>
      <c r="N690" s="2"/>
      <c r="O690" s="13"/>
      <c r="P690" s="14"/>
      <c r="Q690" s="13"/>
      <c r="R690" s="14"/>
      <c r="S690" s="8"/>
      <c r="V690" s="255"/>
    </row>
    <row r="691" spans="3:22" x14ac:dyDescent="0.2">
      <c r="C691" s="11"/>
      <c r="D691" s="9"/>
      <c r="E691" s="10"/>
      <c r="F691" s="10"/>
      <c r="G691" s="10"/>
      <c r="H691" s="9"/>
      <c r="I691" s="9"/>
      <c r="J691" s="39"/>
      <c r="K691" s="58"/>
      <c r="L691" s="30"/>
      <c r="M691" s="3"/>
      <c r="N691" s="2"/>
      <c r="O691" s="13"/>
      <c r="P691" s="14"/>
      <c r="Q691" s="13"/>
      <c r="R691" s="14"/>
      <c r="S691" s="8"/>
      <c r="V691" s="255"/>
    </row>
    <row r="692" spans="3:22" x14ac:dyDescent="0.2">
      <c r="C692" s="11"/>
      <c r="D692" s="9"/>
      <c r="E692" s="10"/>
      <c r="F692" s="10"/>
      <c r="G692" s="10"/>
      <c r="H692" s="9"/>
      <c r="I692" s="9"/>
      <c r="J692" s="39"/>
      <c r="K692" s="58"/>
      <c r="L692" s="30"/>
      <c r="M692" s="3"/>
      <c r="N692" s="2"/>
      <c r="O692" s="13"/>
      <c r="P692" s="14"/>
      <c r="Q692" s="13"/>
      <c r="R692" s="14"/>
      <c r="S692" s="8"/>
      <c r="V692" s="255"/>
    </row>
    <row r="693" spans="3:22" x14ac:dyDescent="0.2">
      <c r="C693" s="11"/>
      <c r="D693" s="9"/>
      <c r="E693" s="10"/>
      <c r="F693" s="10"/>
      <c r="G693" s="10"/>
      <c r="H693" s="9"/>
      <c r="I693" s="9"/>
      <c r="J693" s="39"/>
      <c r="K693" s="58"/>
      <c r="L693" s="30"/>
      <c r="M693" s="3"/>
      <c r="N693" s="2"/>
      <c r="O693" s="13"/>
      <c r="P693" s="14"/>
      <c r="Q693" s="13"/>
      <c r="R693" s="14"/>
      <c r="S693" s="8"/>
      <c r="V693" s="255"/>
    </row>
    <row r="694" spans="3:22" x14ac:dyDescent="0.2">
      <c r="C694" s="11"/>
      <c r="D694" s="9"/>
      <c r="E694" s="10"/>
      <c r="F694" s="10"/>
      <c r="G694" s="10"/>
      <c r="H694" s="9"/>
      <c r="I694" s="9"/>
      <c r="J694" s="39"/>
      <c r="K694" s="58"/>
      <c r="L694" s="30"/>
      <c r="M694" s="3"/>
      <c r="N694" s="2"/>
      <c r="O694" s="13"/>
      <c r="P694" s="14"/>
      <c r="Q694" s="13"/>
      <c r="R694" s="14"/>
      <c r="S694" s="8"/>
      <c r="V694" s="255"/>
    </row>
    <row r="695" spans="3:22" x14ac:dyDescent="0.2">
      <c r="C695" s="11"/>
      <c r="D695" s="9"/>
      <c r="E695" s="10"/>
      <c r="F695" s="10"/>
      <c r="G695" s="10"/>
      <c r="H695" s="9"/>
      <c r="I695" s="9"/>
      <c r="J695" s="39"/>
      <c r="K695" s="58"/>
      <c r="L695" s="30"/>
      <c r="M695" s="3"/>
      <c r="N695" s="2"/>
      <c r="O695" s="13"/>
      <c r="P695" s="14"/>
      <c r="Q695" s="13"/>
      <c r="R695" s="14"/>
      <c r="S695" s="8"/>
      <c r="V695" s="255"/>
    </row>
    <row r="696" spans="3:22" x14ac:dyDescent="0.2">
      <c r="C696" s="11"/>
      <c r="D696" s="9"/>
      <c r="E696" s="10"/>
      <c r="F696" s="10"/>
      <c r="G696" s="10"/>
      <c r="H696" s="9"/>
      <c r="I696" s="9"/>
      <c r="J696" s="39"/>
      <c r="K696" s="58"/>
      <c r="L696" s="30"/>
      <c r="M696" s="3"/>
      <c r="N696" s="2"/>
      <c r="O696" s="13"/>
      <c r="P696" s="14"/>
      <c r="Q696" s="13"/>
      <c r="R696" s="14"/>
      <c r="S696" s="8"/>
      <c r="V696" s="255"/>
    </row>
    <row r="697" spans="3:22" x14ac:dyDescent="0.2">
      <c r="C697" s="11"/>
      <c r="D697" s="9"/>
      <c r="E697" s="10"/>
      <c r="F697" s="10"/>
      <c r="G697" s="10"/>
      <c r="H697" s="9"/>
      <c r="I697" s="9"/>
      <c r="J697" s="39"/>
      <c r="K697" s="58"/>
      <c r="L697" s="30"/>
      <c r="M697" s="3"/>
      <c r="N697" s="2"/>
      <c r="O697" s="13"/>
      <c r="P697" s="14"/>
      <c r="Q697" s="13"/>
      <c r="R697" s="14"/>
      <c r="S697" s="8"/>
      <c r="V697" s="255"/>
    </row>
    <row r="698" spans="3:22" x14ac:dyDescent="0.2">
      <c r="C698" s="11"/>
      <c r="D698" s="9"/>
      <c r="E698" s="10"/>
      <c r="F698" s="10"/>
      <c r="G698" s="10"/>
      <c r="H698" s="9"/>
      <c r="I698" s="9"/>
      <c r="J698" s="39"/>
      <c r="K698" s="58"/>
      <c r="L698" s="30"/>
      <c r="M698" s="3"/>
      <c r="N698" s="2"/>
      <c r="O698" s="13"/>
      <c r="P698" s="14"/>
      <c r="Q698" s="13"/>
      <c r="R698" s="14"/>
      <c r="S698" s="8"/>
      <c r="V698" s="255"/>
    </row>
    <row r="699" spans="3:22" x14ac:dyDescent="0.2">
      <c r="C699" s="11"/>
      <c r="D699" s="9"/>
      <c r="E699" s="10"/>
      <c r="F699" s="10"/>
      <c r="G699" s="10"/>
      <c r="H699" s="9"/>
      <c r="I699" s="9"/>
      <c r="J699" s="39"/>
      <c r="K699" s="58"/>
      <c r="L699" s="30"/>
      <c r="M699" s="3"/>
      <c r="N699" s="2"/>
      <c r="O699" s="13"/>
      <c r="P699" s="14"/>
      <c r="Q699" s="13"/>
      <c r="R699" s="14"/>
      <c r="S699" s="8"/>
      <c r="V699" s="255"/>
    </row>
    <row r="700" spans="3:22" x14ac:dyDescent="0.2">
      <c r="C700" s="11"/>
      <c r="D700" s="9"/>
      <c r="E700" s="10"/>
      <c r="F700" s="10"/>
      <c r="G700" s="10"/>
      <c r="H700" s="9"/>
      <c r="I700" s="9"/>
      <c r="J700" s="39"/>
      <c r="K700" s="58"/>
      <c r="L700" s="30"/>
      <c r="M700" s="3"/>
      <c r="N700" s="2"/>
      <c r="O700" s="13"/>
      <c r="P700" s="14"/>
      <c r="Q700" s="13"/>
      <c r="R700" s="14"/>
      <c r="S700" s="8"/>
      <c r="V700" s="255"/>
    </row>
    <row r="701" spans="3:22" x14ac:dyDescent="0.2">
      <c r="C701" s="11"/>
      <c r="D701" s="9"/>
      <c r="E701" s="10"/>
      <c r="F701" s="10"/>
      <c r="G701" s="10"/>
      <c r="H701" s="9"/>
      <c r="I701" s="9"/>
      <c r="J701" s="39"/>
      <c r="K701" s="58"/>
      <c r="L701" s="30"/>
      <c r="M701" s="3"/>
      <c r="N701" s="2"/>
      <c r="O701" s="13"/>
      <c r="P701" s="14"/>
      <c r="Q701" s="13"/>
      <c r="R701" s="14"/>
      <c r="S701" s="8"/>
      <c r="V701" s="255"/>
    </row>
    <row r="702" spans="3:22" x14ac:dyDescent="0.2">
      <c r="C702" s="11"/>
      <c r="D702" s="9"/>
      <c r="E702" s="10"/>
      <c r="F702" s="10"/>
      <c r="G702" s="10"/>
      <c r="H702" s="9"/>
      <c r="I702" s="9"/>
      <c r="J702" s="39"/>
      <c r="K702" s="58"/>
      <c r="L702" s="30"/>
      <c r="M702" s="3"/>
      <c r="N702" s="2"/>
      <c r="O702" s="13"/>
      <c r="P702" s="14"/>
      <c r="Q702" s="13"/>
      <c r="R702" s="14"/>
      <c r="S702" s="8"/>
      <c r="V702" s="255"/>
    </row>
    <row r="703" spans="3:22" x14ac:dyDescent="0.2">
      <c r="C703" s="11"/>
      <c r="D703" s="9"/>
      <c r="E703" s="10"/>
      <c r="F703" s="10"/>
      <c r="G703" s="10"/>
      <c r="H703" s="9"/>
      <c r="I703" s="9"/>
      <c r="J703" s="39"/>
      <c r="K703" s="58"/>
      <c r="L703" s="30"/>
      <c r="M703" s="3"/>
      <c r="N703" s="2"/>
      <c r="O703" s="13"/>
      <c r="P703" s="14"/>
      <c r="Q703" s="13"/>
      <c r="R703" s="14"/>
      <c r="S703" s="8"/>
      <c r="V703" s="255"/>
    </row>
    <row r="704" spans="3:22" x14ac:dyDescent="0.2">
      <c r="C704" s="11"/>
      <c r="D704" s="9"/>
      <c r="E704" s="10"/>
      <c r="F704" s="10"/>
      <c r="G704" s="10"/>
      <c r="H704" s="9"/>
      <c r="I704" s="9"/>
      <c r="J704" s="39"/>
      <c r="K704" s="58"/>
      <c r="L704" s="30"/>
      <c r="M704" s="3"/>
      <c r="N704" s="2"/>
      <c r="O704" s="13"/>
      <c r="P704" s="14"/>
      <c r="Q704" s="13"/>
      <c r="R704" s="14"/>
      <c r="S704" s="8"/>
      <c r="V704" s="255"/>
    </row>
    <row r="705" spans="3:22" x14ac:dyDescent="0.2">
      <c r="C705" s="11"/>
      <c r="D705" s="9"/>
      <c r="E705" s="10"/>
      <c r="F705" s="10"/>
      <c r="G705" s="10"/>
      <c r="H705" s="9"/>
      <c r="I705" s="9"/>
      <c r="J705" s="39"/>
      <c r="K705" s="58"/>
      <c r="L705" s="30"/>
      <c r="M705" s="3"/>
      <c r="N705" s="2"/>
      <c r="O705" s="13"/>
      <c r="P705" s="14"/>
      <c r="Q705" s="13"/>
      <c r="R705" s="14"/>
      <c r="S705" s="8"/>
      <c r="V705" s="255"/>
    </row>
    <row r="706" spans="3:22" x14ac:dyDescent="0.2">
      <c r="C706" s="11"/>
      <c r="D706" s="9"/>
      <c r="E706" s="10"/>
      <c r="F706" s="10"/>
      <c r="G706" s="10"/>
      <c r="H706" s="9"/>
      <c r="I706" s="9"/>
      <c r="J706" s="39"/>
      <c r="K706" s="58"/>
      <c r="L706" s="30"/>
      <c r="M706" s="3"/>
      <c r="N706" s="2"/>
      <c r="O706" s="13"/>
      <c r="P706" s="14"/>
      <c r="Q706" s="13"/>
      <c r="R706" s="14"/>
      <c r="S706" s="8"/>
      <c r="V706" s="255"/>
    </row>
    <row r="707" spans="3:22" x14ac:dyDescent="0.2">
      <c r="C707" s="11"/>
      <c r="D707" s="9"/>
      <c r="E707" s="10"/>
      <c r="F707" s="10"/>
      <c r="G707" s="10"/>
      <c r="H707" s="9"/>
      <c r="I707" s="9"/>
      <c r="J707" s="39"/>
      <c r="K707" s="58"/>
      <c r="L707" s="30"/>
      <c r="M707" s="3"/>
      <c r="N707" s="2"/>
      <c r="O707" s="13"/>
      <c r="P707" s="14"/>
      <c r="Q707" s="13"/>
      <c r="R707" s="14"/>
      <c r="S707" s="8"/>
      <c r="V707" s="255"/>
    </row>
    <row r="708" spans="3:22" x14ac:dyDescent="0.2">
      <c r="C708" s="11"/>
      <c r="D708" s="9"/>
      <c r="E708" s="10"/>
      <c r="F708" s="10"/>
      <c r="G708" s="10"/>
      <c r="H708" s="9"/>
      <c r="I708" s="9"/>
      <c r="J708" s="39"/>
      <c r="K708" s="58"/>
      <c r="L708" s="30"/>
      <c r="M708" s="3"/>
      <c r="N708" s="2"/>
      <c r="O708" s="13"/>
      <c r="P708" s="14"/>
      <c r="Q708" s="13"/>
      <c r="R708" s="14"/>
      <c r="S708" s="8"/>
      <c r="V708" s="255"/>
    </row>
    <row r="709" spans="3:22" x14ac:dyDescent="0.2">
      <c r="C709" s="11"/>
      <c r="D709" s="9"/>
      <c r="E709" s="10"/>
      <c r="F709" s="10"/>
      <c r="G709" s="10"/>
      <c r="H709" s="9"/>
      <c r="I709" s="9"/>
      <c r="J709" s="39"/>
      <c r="K709" s="58"/>
      <c r="L709" s="30"/>
      <c r="M709" s="3"/>
      <c r="N709" s="2"/>
      <c r="O709" s="13"/>
      <c r="P709" s="14"/>
      <c r="Q709" s="13"/>
      <c r="R709" s="14"/>
      <c r="S709" s="8"/>
      <c r="V709" s="255"/>
    </row>
    <row r="710" spans="3:22" x14ac:dyDescent="0.2">
      <c r="C710" s="11"/>
      <c r="D710" s="9"/>
      <c r="E710" s="10"/>
      <c r="F710" s="10"/>
      <c r="G710" s="10"/>
      <c r="H710" s="9"/>
      <c r="I710" s="9"/>
      <c r="J710" s="39"/>
      <c r="K710" s="58"/>
      <c r="L710" s="30"/>
      <c r="M710" s="3"/>
      <c r="N710" s="2"/>
      <c r="O710" s="13"/>
      <c r="P710" s="14"/>
      <c r="Q710" s="13"/>
      <c r="R710" s="14"/>
      <c r="S710" s="8"/>
      <c r="V710" s="255"/>
    </row>
    <row r="711" spans="3:22" x14ac:dyDescent="0.2">
      <c r="C711" s="11"/>
      <c r="D711" s="9"/>
      <c r="E711" s="10"/>
      <c r="F711" s="10"/>
      <c r="G711" s="10"/>
      <c r="H711" s="9"/>
      <c r="I711" s="9"/>
      <c r="J711" s="39"/>
      <c r="K711" s="58"/>
      <c r="L711" s="30"/>
      <c r="M711" s="3"/>
      <c r="N711" s="2"/>
      <c r="O711" s="13"/>
      <c r="P711" s="14"/>
      <c r="Q711" s="13"/>
      <c r="R711" s="14"/>
      <c r="S711" s="8"/>
      <c r="V711" s="255"/>
    </row>
    <row r="712" spans="3:22" x14ac:dyDescent="0.2">
      <c r="C712" s="11"/>
      <c r="D712" s="9"/>
      <c r="E712" s="10"/>
      <c r="F712" s="10"/>
      <c r="G712" s="10"/>
      <c r="H712" s="9"/>
      <c r="I712" s="9"/>
      <c r="J712" s="39"/>
      <c r="K712" s="58"/>
      <c r="L712" s="30"/>
      <c r="M712" s="3"/>
      <c r="N712" s="2"/>
      <c r="O712" s="13"/>
      <c r="P712" s="14"/>
      <c r="Q712" s="13"/>
      <c r="R712" s="14"/>
      <c r="S712" s="8"/>
      <c r="V712" s="255"/>
    </row>
    <row r="713" spans="3:22" x14ac:dyDescent="0.2">
      <c r="C713" s="11"/>
      <c r="D713" s="9"/>
      <c r="E713" s="10"/>
      <c r="F713" s="10"/>
      <c r="G713" s="10"/>
      <c r="H713" s="9"/>
      <c r="I713" s="9"/>
      <c r="J713" s="39"/>
      <c r="K713" s="58"/>
      <c r="L713" s="30"/>
      <c r="M713" s="3"/>
      <c r="N713" s="2"/>
      <c r="O713" s="13"/>
      <c r="P713" s="14"/>
      <c r="Q713" s="13"/>
      <c r="R713" s="14"/>
      <c r="S713" s="8"/>
      <c r="V713" s="255"/>
    </row>
    <row r="714" spans="3:22" x14ac:dyDescent="0.2">
      <c r="C714" s="11"/>
      <c r="D714" s="9"/>
      <c r="E714" s="10"/>
      <c r="F714" s="10"/>
      <c r="G714" s="10"/>
      <c r="H714" s="9"/>
      <c r="I714" s="9"/>
      <c r="J714" s="39"/>
      <c r="K714" s="58"/>
      <c r="L714" s="30"/>
      <c r="M714" s="3"/>
      <c r="N714" s="2"/>
      <c r="O714" s="13"/>
      <c r="P714" s="14"/>
      <c r="Q714" s="13"/>
      <c r="R714" s="14"/>
      <c r="S714" s="8"/>
      <c r="V714" s="255"/>
    </row>
    <row r="715" spans="3:22" x14ac:dyDescent="0.2">
      <c r="C715" s="11"/>
      <c r="D715" s="9"/>
      <c r="E715" s="10"/>
      <c r="F715" s="10"/>
      <c r="G715" s="10"/>
      <c r="H715" s="9"/>
      <c r="I715" s="9"/>
      <c r="J715" s="39"/>
      <c r="K715" s="58"/>
      <c r="L715" s="30"/>
      <c r="M715" s="3"/>
      <c r="N715" s="2"/>
      <c r="O715" s="13"/>
      <c r="P715" s="14"/>
      <c r="Q715" s="13"/>
      <c r="R715" s="14"/>
      <c r="S715" s="8"/>
      <c r="V715" s="255"/>
    </row>
    <row r="716" spans="3:22" x14ac:dyDescent="0.2">
      <c r="C716" s="11"/>
      <c r="D716" s="9"/>
      <c r="E716" s="10"/>
      <c r="F716" s="10"/>
      <c r="G716" s="10"/>
      <c r="H716" s="9"/>
      <c r="I716" s="9"/>
      <c r="J716" s="39"/>
      <c r="K716" s="58"/>
      <c r="L716" s="30"/>
      <c r="M716" s="3"/>
      <c r="N716" s="2"/>
      <c r="O716" s="13"/>
      <c r="P716" s="14"/>
      <c r="Q716" s="13"/>
      <c r="R716" s="14"/>
      <c r="S716" s="8"/>
      <c r="V716" s="255"/>
    </row>
    <row r="717" spans="3:22" x14ac:dyDescent="0.2">
      <c r="C717" s="11"/>
      <c r="D717" s="9"/>
      <c r="E717" s="10"/>
      <c r="F717" s="10"/>
      <c r="G717" s="10"/>
      <c r="H717" s="9"/>
      <c r="I717" s="9"/>
      <c r="J717" s="39"/>
      <c r="K717" s="58"/>
      <c r="L717" s="30"/>
      <c r="M717" s="3"/>
      <c r="N717" s="2"/>
      <c r="O717" s="13"/>
      <c r="P717" s="14"/>
      <c r="Q717" s="13"/>
      <c r="R717" s="14"/>
      <c r="S717" s="8"/>
      <c r="V717" s="255"/>
    </row>
    <row r="718" spans="3:22" x14ac:dyDescent="0.2">
      <c r="C718" s="11"/>
      <c r="D718" s="9"/>
      <c r="E718" s="10"/>
      <c r="F718" s="10"/>
      <c r="G718" s="10"/>
      <c r="H718" s="9"/>
      <c r="I718" s="9"/>
      <c r="J718" s="39"/>
      <c r="K718" s="58"/>
      <c r="L718" s="30"/>
      <c r="M718" s="3"/>
      <c r="N718" s="2"/>
      <c r="O718" s="13"/>
      <c r="P718" s="14"/>
      <c r="Q718" s="13"/>
      <c r="R718" s="14"/>
      <c r="S718" s="8"/>
      <c r="V718" s="255"/>
    </row>
    <row r="719" spans="3:22" x14ac:dyDescent="0.2">
      <c r="C719" s="11"/>
      <c r="D719" s="9"/>
      <c r="E719" s="10"/>
      <c r="F719" s="10"/>
      <c r="G719" s="10"/>
      <c r="H719" s="9"/>
      <c r="I719" s="9"/>
      <c r="J719" s="39"/>
      <c r="K719" s="58"/>
      <c r="L719" s="30"/>
      <c r="M719" s="3"/>
      <c r="N719" s="2"/>
      <c r="O719" s="13"/>
      <c r="P719" s="14"/>
      <c r="Q719" s="13"/>
      <c r="R719" s="14"/>
      <c r="S719" s="8"/>
      <c r="V719" s="255"/>
    </row>
    <row r="720" spans="3:22" x14ac:dyDescent="0.2">
      <c r="C720" s="11"/>
      <c r="D720" s="9"/>
      <c r="E720" s="10"/>
      <c r="F720" s="10"/>
      <c r="G720" s="10"/>
      <c r="H720" s="9"/>
      <c r="I720" s="9"/>
      <c r="J720" s="39"/>
      <c r="K720" s="58"/>
      <c r="L720" s="30"/>
      <c r="M720" s="3"/>
      <c r="N720" s="2"/>
      <c r="O720" s="13"/>
      <c r="P720" s="14"/>
      <c r="Q720" s="13"/>
      <c r="R720" s="14"/>
      <c r="S720" s="8"/>
      <c r="V720" s="255"/>
    </row>
    <row r="721" spans="3:22" x14ac:dyDescent="0.2">
      <c r="C721" s="11"/>
      <c r="D721" s="9"/>
      <c r="E721" s="10"/>
      <c r="F721" s="10"/>
      <c r="G721" s="10"/>
      <c r="H721" s="9"/>
      <c r="I721" s="9"/>
      <c r="J721" s="39"/>
      <c r="K721" s="58"/>
      <c r="L721" s="30"/>
      <c r="M721" s="3"/>
      <c r="N721" s="2"/>
      <c r="O721" s="13"/>
      <c r="P721" s="14"/>
      <c r="Q721" s="13"/>
      <c r="R721" s="14"/>
      <c r="S721" s="8"/>
      <c r="V721" s="255"/>
    </row>
    <row r="722" spans="3:22" x14ac:dyDescent="0.2">
      <c r="C722" s="11"/>
      <c r="D722" s="9"/>
      <c r="E722" s="10"/>
      <c r="F722" s="10"/>
      <c r="G722" s="10"/>
      <c r="H722" s="9"/>
      <c r="I722" s="9"/>
      <c r="J722" s="39"/>
      <c r="K722" s="58"/>
      <c r="L722" s="30"/>
      <c r="M722" s="3"/>
      <c r="N722" s="2"/>
      <c r="O722" s="13"/>
      <c r="P722" s="14"/>
      <c r="Q722" s="13"/>
      <c r="R722" s="14"/>
      <c r="S722" s="8"/>
      <c r="V722" s="255"/>
    </row>
    <row r="723" spans="3:22" x14ac:dyDescent="0.2">
      <c r="C723" s="11"/>
      <c r="D723" s="9"/>
      <c r="E723" s="10"/>
      <c r="F723" s="10"/>
      <c r="G723" s="10"/>
      <c r="H723" s="9"/>
      <c r="I723" s="9"/>
      <c r="J723" s="39"/>
      <c r="K723" s="58"/>
      <c r="L723" s="30"/>
      <c r="M723" s="3"/>
      <c r="N723" s="2"/>
      <c r="O723" s="13"/>
      <c r="P723" s="14"/>
      <c r="Q723" s="13"/>
      <c r="R723" s="14"/>
      <c r="S723" s="8"/>
      <c r="V723" s="255"/>
    </row>
    <row r="724" spans="3:22" x14ac:dyDescent="0.2">
      <c r="C724" s="11"/>
      <c r="D724" s="9"/>
      <c r="E724" s="10"/>
      <c r="F724" s="10"/>
      <c r="G724" s="10"/>
      <c r="H724" s="9"/>
      <c r="I724" s="9"/>
      <c r="J724" s="39"/>
      <c r="K724" s="58"/>
      <c r="L724" s="30"/>
      <c r="M724" s="3"/>
      <c r="N724" s="2"/>
      <c r="O724" s="13"/>
      <c r="P724" s="14"/>
      <c r="Q724" s="13"/>
      <c r="R724" s="14"/>
      <c r="S724" s="8"/>
      <c r="V724" s="255"/>
    </row>
    <row r="725" spans="3:22" x14ac:dyDescent="0.2">
      <c r="C725" s="11"/>
      <c r="D725" s="9"/>
      <c r="E725" s="10"/>
      <c r="F725" s="10"/>
      <c r="G725" s="10"/>
      <c r="H725" s="9"/>
      <c r="I725" s="9"/>
      <c r="J725" s="39"/>
      <c r="K725" s="58"/>
      <c r="L725" s="30"/>
      <c r="M725" s="3"/>
      <c r="N725" s="2"/>
      <c r="O725" s="13"/>
      <c r="P725" s="14"/>
      <c r="Q725" s="13"/>
      <c r="R725" s="14"/>
      <c r="S725" s="8"/>
      <c r="V725" s="255"/>
    </row>
    <row r="726" spans="3:22" x14ac:dyDescent="0.2">
      <c r="C726" s="11"/>
      <c r="D726" s="9"/>
      <c r="E726" s="10"/>
      <c r="F726" s="10"/>
      <c r="G726" s="10"/>
      <c r="H726" s="9"/>
      <c r="I726" s="9"/>
      <c r="J726" s="39"/>
      <c r="K726" s="58"/>
      <c r="L726" s="30"/>
      <c r="M726" s="3"/>
      <c r="N726" s="2"/>
      <c r="O726" s="13"/>
      <c r="P726" s="14"/>
      <c r="Q726" s="13"/>
      <c r="R726" s="14"/>
      <c r="S726" s="8"/>
      <c r="V726" s="255"/>
    </row>
    <row r="727" spans="3:22" x14ac:dyDescent="0.2">
      <c r="C727" s="11"/>
      <c r="D727" s="9"/>
      <c r="E727" s="10"/>
      <c r="F727" s="10"/>
      <c r="G727" s="10"/>
      <c r="H727" s="9"/>
      <c r="I727" s="9"/>
      <c r="J727" s="39"/>
      <c r="K727" s="58"/>
      <c r="L727" s="30"/>
      <c r="M727" s="3"/>
      <c r="N727" s="2"/>
      <c r="O727" s="13"/>
      <c r="P727" s="14"/>
      <c r="Q727" s="13"/>
      <c r="R727" s="14"/>
      <c r="S727" s="8"/>
      <c r="V727" s="255"/>
    </row>
    <row r="728" spans="3:22" x14ac:dyDescent="0.2">
      <c r="C728" s="11"/>
      <c r="D728" s="9"/>
      <c r="E728" s="10"/>
      <c r="F728" s="10"/>
      <c r="G728" s="10"/>
      <c r="H728" s="9"/>
      <c r="I728" s="9"/>
      <c r="J728" s="39"/>
      <c r="K728" s="58"/>
      <c r="L728" s="30"/>
      <c r="M728" s="3"/>
      <c r="N728" s="2"/>
      <c r="O728" s="13"/>
      <c r="P728" s="14"/>
      <c r="Q728" s="13"/>
      <c r="R728" s="14"/>
      <c r="S728" s="8"/>
      <c r="V728" s="255"/>
    </row>
    <row r="729" spans="3:22" x14ac:dyDescent="0.2">
      <c r="C729" s="11"/>
      <c r="D729" s="9"/>
      <c r="E729" s="10"/>
      <c r="F729" s="10"/>
      <c r="G729" s="10"/>
      <c r="H729" s="9"/>
      <c r="I729" s="9"/>
      <c r="J729" s="39"/>
      <c r="K729" s="58"/>
      <c r="L729" s="30"/>
      <c r="M729" s="3"/>
      <c r="N729" s="2"/>
      <c r="O729" s="13"/>
      <c r="P729" s="14"/>
      <c r="Q729" s="13"/>
      <c r="R729" s="14"/>
      <c r="S729" s="8"/>
      <c r="V729" s="255"/>
    </row>
    <row r="730" spans="3:22" x14ac:dyDescent="0.2">
      <c r="C730" s="11"/>
      <c r="D730" s="9"/>
      <c r="E730" s="10"/>
      <c r="F730" s="10"/>
      <c r="G730" s="10"/>
      <c r="H730" s="9"/>
      <c r="I730" s="9"/>
      <c r="J730" s="39"/>
      <c r="K730" s="58"/>
      <c r="L730" s="30"/>
      <c r="M730" s="3"/>
      <c r="N730" s="2"/>
      <c r="O730" s="13"/>
      <c r="P730" s="14"/>
      <c r="Q730" s="13"/>
      <c r="R730" s="14"/>
      <c r="S730" s="8"/>
      <c r="V730" s="255"/>
    </row>
    <row r="731" spans="3:22" x14ac:dyDescent="0.2">
      <c r="C731" s="11"/>
      <c r="D731" s="9"/>
      <c r="E731" s="10"/>
      <c r="F731" s="10"/>
      <c r="G731" s="10"/>
      <c r="H731" s="9"/>
      <c r="I731" s="9"/>
      <c r="J731" s="39"/>
      <c r="K731" s="58"/>
      <c r="L731" s="30"/>
      <c r="M731" s="3"/>
      <c r="N731" s="2"/>
      <c r="O731" s="13"/>
      <c r="P731" s="14"/>
      <c r="Q731" s="13"/>
      <c r="R731" s="14"/>
      <c r="S731" s="8"/>
      <c r="V731" s="255"/>
    </row>
    <row r="732" spans="3:22" x14ac:dyDescent="0.2">
      <c r="C732" s="11"/>
      <c r="D732" s="9"/>
      <c r="E732" s="10"/>
      <c r="F732" s="10"/>
      <c r="G732" s="10"/>
      <c r="H732" s="9"/>
      <c r="I732" s="9"/>
      <c r="J732" s="39"/>
      <c r="K732" s="58"/>
      <c r="L732" s="30"/>
      <c r="M732" s="3"/>
      <c r="N732" s="2"/>
      <c r="O732" s="13"/>
      <c r="P732" s="14"/>
      <c r="Q732" s="13"/>
      <c r="R732" s="14"/>
      <c r="S732" s="8"/>
      <c r="V732" s="255"/>
    </row>
    <row r="733" spans="3:22" x14ac:dyDescent="0.2">
      <c r="C733" s="11"/>
      <c r="D733" s="9"/>
      <c r="E733" s="10"/>
      <c r="F733" s="10"/>
      <c r="G733" s="10"/>
      <c r="H733" s="9"/>
      <c r="I733" s="9"/>
      <c r="J733" s="39"/>
      <c r="K733" s="58"/>
      <c r="L733" s="30"/>
      <c r="M733" s="3"/>
      <c r="N733" s="2"/>
      <c r="O733" s="13"/>
      <c r="P733" s="14"/>
      <c r="Q733" s="13"/>
      <c r="R733" s="14"/>
      <c r="S733" s="8"/>
      <c r="V733" s="255"/>
    </row>
    <row r="734" spans="3:22" x14ac:dyDescent="0.2">
      <c r="C734" s="11"/>
      <c r="D734" s="9"/>
      <c r="E734" s="10"/>
      <c r="F734" s="10"/>
      <c r="G734" s="10"/>
      <c r="H734" s="9"/>
      <c r="I734" s="9"/>
      <c r="J734" s="39"/>
      <c r="K734" s="58"/>
      <c r="L734" s="30"/>
      <c r="M734" s="3"/>
      <c r="N734" s="2"/>
      <c r="O734" s="13"/>
      <c r="P734" s="14"/>
      <c r="Q734" s="13"/>
      <c r="R734" s="14"/>
      <c r="S734" s="8"/>
      <c r="V734" s="255"/>
    </row>
    <row r="735" spans="3:22" x14ac:dyDescent="0.2">
      <c r="C735" s="11"/>
      <c r="D735" s="9"/>
      <c r="E735" s="10"/>
      <c r="F735" s="10"/>
      <c r="G735" s="10"/>
      <c r="H735" s="9"/>
      <c r="I735" s="9"/>
      <c r="J735" s="39"/>
      <c r="K735" s="58"/>
      <c r="L735" s="30"/>
      <c r="M735" s="3"/>
      <c r="N735" s="2"/>
      <c r="O735" s="13"/>
      <c r="P735" s="14"/>
      <c r="Q735" s="13"/>
      <c r="R735" s="14"/>
      <c r="S735" s="8"/>
      <c r="V735" s="255"/>
    </row>
    <row r="736" spans="3:22" x14ac:dyDescent="0.2">
      <c r="C736" s="11"/>
      <c r="D736" s="9"/>
      <c r="E736" s="10"/>
      <c r="F736" s="10"/>
      <c r="G736" s="10"/>
      <c r="H736" s="9"/>
      <c r="I736" s="9"/>
      <c r="J736" s="39"/>
      <c r="K736" s="58"/>
      <c r="L736" s="30"/>
      <c r="M736" s="3"/>
      <c r="N736" s="2"/>
      <c r="O736" s="13"/>
      <c r="P736" s="14"/>
      <c r="Q736" s="13"/>
      <c r="R736" s="14"/>
      <c r="S736" s="8"/>
      <c r="V736" s="255"/>
    </row>
    <row r="737" spans="3:22" x14ac:dyDescent="0.2">
      <c r="C737" s="11"/>
      <c r="D737" s="9"/>
      <c r="E737" s="10"/>
      <c r="F737" s="10"/>
      <c r="G737" s="10"/>
      <c r="H737" s="9"/>
      <c r="I737" s="9"/>
      <c r="J737" s="39"/>
      <c r="K737" s="58"/>
      <c r="L737" s="30"/>
      <c r="M737" s="3"/>
      <c r="N737" s="2"/>
      <c r="O737" s="13"/>
      <c r="P737" s="14"/>
      <c r="Q737" s="13"/>
      <c r="R737" s="14"/>
      <c r="S737" s="8"/>
      <c r="V737" s="255"/>
    </row>
    <row r="738" spans="3:22" x14ac:dyDescent="0.2">
      <c r="C738" s="11"/>
      <c r="D738" s="9"/>
      <c r="E738" s="10"/>
      <c r="F738" s="10"/>
      <c r="G738" s="10"/>
      <c r="H738" s="9"/>
      <c r="I738" s="9"/>
      <c r="J738" s="39"/>
      <c r="K738" s="58"/>
      <c r="L738" s="30"/>
      <c r="M738" s="3"/>
      <c r="N738" s="2"/>
      <c r="O738" s="13"/>
      <c r="P738" s="14"/>
      <c r="Q738" s="13"/>
      <c r="R738" s="14"/>
      <c r="S738" s="8"/>
      <c r="V738" s="255"/>
    </row>
    <row r="739" spans="3:22" x14ac:dyDescent="0.2">
      <c r="C739" s="11"/>
      <c r="D739" s="9"/>
      <c r="E739" s="10"/>
      <c r="F739" s="10"/>
      <c r="G739" s="10"/>
      <c r="H739" s="9"/>
      <c r="I739" s="9"/>
      <c r="J739" s="39"/>
      <c r="K739" s="58"/>
      <c r="L739" s="30"/>
      <c r="M739" s="3"/>
      <c r="N739" s="2"/>
      <c r="O739" s="13"/>
      <c r="P739" s="14"/>
      <c r="Q739" s="13"/>
      <c r="R739" s="14"/>
      <c r="S739" s="8"/>
      <c r="V739" s="255"/>
    </row>
    <row r="740" spans="3:22" x14ac:dyDescent="0.2">
      <c r="C740" s="11"/>
      <c r="D740" s="9"/>
      <c r="E740" s="10"/>
      <c r="F740" s="10"/>
      <c r="G740" s="10"/>
      <c r="H740" s="9"/>
      <c r="I740" s="9"/>
      <c r="J740" s="39"/>
      <c r="K740" s="58"/>
      <c r="L740" s="30"/>
      <c r="M740" s="3"/>
      <c r="N740" s="2"/>
      <c r="O740" s="13"/>
      <c r="P740" s="14"/>
      <c r="Q740" s="13"/>
      <c r="R740" s="14"/>
      <c r="S740" s="8"/>
      <c r="V740" s="255"/>
    </row>
    <row r="741" spans="3:22" x14ac:dyDescent="0.2">
      <c r="C741" s="11"/>
      <c r="D741" s="9"/>
      <c r="E741" s="10"/>
      <c r="F741" s="10"/>
      <c r="G741" s="10"/>
      <c r="H741" s="9"/>
      <c r="I741" s="9"/>
      <c r="J741" s="39"/>
      <c r="K741" s="58"/>
      <c r="L741" s="30"/>
      <c r="M741" s="3"/>
      <c r="N741" s="2"/>
      <c r="O741" s="13"/>
      <c r="P741" s="14"/>
      <c r="Q741" s="13"/>
      <c r="R741" s="14"/>
      <c r="S741" s="8"/>
      <c r="V741" s="255"/>
    </row>
    <row r="742" spans="3:22" x14ac:dyDescent="0.2">
      <c r="C742" s="11"/>
      <c r="D742" s="9"/>
      <c r="E742" s="10"/>
      <c r="F742" s="10"/>
      <c r="G742" s="10"/>
      <c r="H742" s="9"/>
      <c r="I742" s="9"/>
      <c r="J742" s="39"/>
      <c r="K742" s="58"/>
      <c r="L742" s="30"/>
      <c r="M742" s="3"/>
      <c r="N742" s="2"/>
      <c r="O742" s="13"/>
      <c r="P742" s="14"/>
      <c r="Q742" s="13"/>
      <c r="R742" s="14"/>
      <c r="S742" s="8"/>
      <c r="V742" s="255"/>
    </row>
    <row r="743" spans="3:22" x14ac:dyDescent="0.2">
      <c r="C743" s="11"/>
      <c r="D743" s="9"/>
      <c r="E743" s="10"/>
      <c r="F743" s="10"/>
      <c r="G743" s="10"/>
      <c r="H743" s="9"/>
      <c r="I743" s="9"/>
      <c r="J743" s="39"/>
      <c r="K743" s="58"/>
      <c r="L743" s="30"/>
      <c r="M743" s="3"/>
      <c r="N743" s="2"/>
      <c r="O743" s="13"/>
      <c r="P743" s="14"/>
      <c r="Q743" s="13"/>
      <c r="R743" s="14"/>
      <c r="S743" s="8"/>
      <c r="V743" s="255"/>
    </row>
    <row r="744" spans="3:22" x14ac:dyDescent="0.2">
      <c r="C744" s="11"/>
      <c r="D744" s="9"/>
      <c r="E744" s="10"/>
      <c r="F744" s="10"/>
      <c r="G744" s="10"/>
      <c r="H744" s="9"/>
      <c r="I744" s="9"/>
      <c r="J744" s="39"/>
      <c r="K744" s="58"/>
      <c r="L744" s="30"/>
      <c r="M744" s="3"/>
      <c r="N744" s="2"/>
      <c r="O744" s="13"/>
      <c r="P744" s="14"/>
      <c r="Q744" s="13"/>
      <c r="R744" s="14"/>
      <c r="S744" s="8"/>
      <c r="V744" s="255"/>
    </row>
    <row r="745" spans="3:22" x14ac:dyDescent="0.2">
      <c r="C745" s="11"/>
      <c r="D745" s="9"/>
      <c r="E745" s="10"/>
      <c r="F745" s="10"/>
      <c r="G745" s="10"/>
      <c r="H745" s="9"/>
      <c r="I745" s="9"/>
      <c r="J745" s="39"/>
      <c r="K745" s="58"/>
      <c r="L745" s="30"/>
      <c r="M745" s="3"/>
      <c r="N745" s="2"/>
      <c r="O745" s="13"/>
      <c r="P745" s="14"/>
      <c r="Q745" s="13"/>
      <c r="R745" s="14"/>
      <c r="S745" s="8"/>
      <c r="V745" s="255"/>
    </row>
    <row r="746" spans="3:22" x14ac:dyDescent="0.2">
      <c r="C746" s="11"/>
      <c r="D746" s="9"/>
      <c r="E746" s="10"/>
      <c r="F746" s="10"/>
      <c r="G746" s="10"/>
      <c r="H746" s="9"/>
      <c r="I746" s="9"/>
      <c r="J746" s="39"/>
      <c r="K746" s="58"/>
      <c r="L746" s="30"/>
      <c r="M746" s="3"/>
      <c r="N746" s="2"/>
      <c r="O746" s="13"/>
      <c r="P746" s="14"/>
      <c r="Q746" s="13"/>
      <c r="R746" s="14"/>
      <c r="S746" s="8"/>
      <c r="V746" s="255"/>
    </row>
    <row r="747" spans="3:22" x14ac:dyDescent="0.2">
      <c r="C747" s="11"/>
      <c r="D747" s="9"/>
      <c r="E747" s="10"/>
      <c r="F747" s="10"/>
      <c r="G747" s="10"/>
      <c r="H747" s="9"/>
      <c r="I747" s="9"/>
      <c r="J747" s="39"/>
      <c r="K747" s="58"/>
      <c r="L747" s="30"/>
      <c r="M747" s="3"/>
      <c r="N747" s="2"/>
      <c r="O747" s="13"/>
      <c r="P747" s="14"/>
      <c r="Q747" s="13"/>
      <c r="R747" s="14"/>
      <c r="S747" s="8"/>
      <c r="V747" s="255"/>
    </row>
    <row r="748" spans="3:22" x14ac:dyDescent="0.2">
      <c r="C748" s="11"/>
      <c r="D748" s="9"/>
      <c r="E748" s="10"/>
      <c r="F748" s="10"/>
      <c r="G748" s="10"/>
      <c r="H748" s="9"/>
      <c r="I748" s="9"/>
      <c r="J748" s="39"/>
      <c r="K748" s="58"/>
      <c r="L748" s="30"/>
      <c r="M748" s="3"/>
      <c r="N748" s="2"/>
      <c r="O748" s="13"/>
      <c r="P748" s="14"/>
      <c r="Q748" s="13"/>
      <c r="R748" s="14"/>
      <c r="S748" s="8"/>
      <c r="V748" s="255"/>
    </row>
    <row r="749" spans="3:22" x14ac:dyDescent="0.2">
      <c r="C749" s="11"/>
      <c r="D749" s="9"/>
      <c r="E749" s="10"/>
      <c r="F749" s="10"/>
      <c r="G749" s="10"/>
      <c r="H749" s="9"/>
      <c r="I749" s="9"/>
      <c r="J749" s="39"/>
      <c r="K749" s="58"/>
      <c r="L749" s="30"/>
      <c r="M749" s="3"/>
      <c r="N749" s="2"/>
      <c r="O749" s="13"/>
      <c r="P749" s="14"/>
      <c r="Q749" s="13"/>
      <c r="R749" s="14"/>
      <c r="S749" s="8"/>
      <c r="V749" s="255"/>
    </row>
    <row r="750" spans="3:22" x14ac:dyDescent="0.2">
      <c r="C750" s="11"/>
      <c r="D750" s="9"/>
      <c r="E750" s="10"/>
      <c r="F750" s="10"/>
      <c r="G750" s="10"/>
      <c r="H750" s="9"/>
      <c r="I750" s="9"/>
      <c r="J750" s="39"/>
      <c r="K750" s="58"/>
      <c r="L750" s="30"/>
      <c r="M750" s="3"/>
      <c r="N750" s="2"/>
      <c r="O750" s="13"/>
      <c r="P750" s="14"/>
      <c r="Q750" s="13"/>
      <c r="R750" s="14"/>
      <c r="S750" s="8"/>
      <c r="V750" s="255"/>
    </row>
    <row r="751" spans="3:22" x14ac:dyDescent="0.2">
      <c r="C751" s="11"/>
      <c r="D751" s="9"/>
      <c r="E751" s="10"/>
      <c r="F751" s="10"/>
      <c r="G751" s="10"/>
      <c r="H751" s="9"/>
      <c r="I751" s="9"/>
      <c r="J751" s="39"/>
      <c r="K751" s="58"/>
      <c r="L751" s="30"/>
      <c r="M751" s="3"/>
      <c r="N751" s="2"/>
      <c r="O751" s="13"/>
      <c r="P751" s="14"/>
      <c r="Q751" s="13"/>
      <c r="R751" s="14"/>
      <c r="S751" s="8"/>
      <c r="V751" s="255"/>
    </row>
    <row r="752" spans="3:22" x14ac:dyDescent="0.2">
      <c r="C752" s="11"/>
      <c r="D752" s="9"/>
      <c r="E752" s="10"/>
      <c r="F752" s="10"/>
      <c r="G752" s="10"/>
      <c r="H752" s="9"/>
      <c r="I752" s="9"/>
      <c r="J752" s="39"/>
      <c r="K752" s="58"/>
      <c r="L752" s="30"/>
      <c r="M752" s="3"/>
      <c r="N752" s="2"/>
      <c r="O752" s="13"/>
      <c r="P752" s="14"/>
      <c r="Q752" s="13"/>
      <c r="R752" s="14"/>
      <c r="S752" s="8"/>
      <c r="V752" s="255"/>
    </row>
    <row r="753" spans="3:22" x14ac:dyDescent="0.2">
      <c r="C753" s="11"/>
      <c r="D753" s="9"/>
      <c r="E753" s="10"/>
      <c r="F753" s="10"/>
      <c r="G753" s="10"/>
      <c r="H753" s="9"/>
      <c r="I753" s="9"/>
      <c r="J753" s="39"/>
      <c r="K753" s="58"/>
      <c r="L753" s="30"/>
      <c r="M753" s="3"/>
      <c r="N753" s="2"/>
      <c r="O753" s="13">
        <f>IF(M753="",0,(SUMIF($H$20:$H$771,M753,$J$20:$J$771)))</f>
        <v>0</v>
      </c>
      <c r="P753" s="14">
        <f t="shared" si="43"/>
        <v>-1</v>
      </c>
      <c r="Q753" s="13">
        <f>IF(M753="",0,(SUMIF($H$19:$H$771,M753,$K$19:$K$771)))</f>
        <v>0</v>
      </c>
      <c r="R753" s="14">
        <f t="shared" si="44"/>
        <v>-1</v>
      </c>
      <c r="S753" s="8"/>
      <c r="V753" s="255"/>
    </row>
    <row r="754" spans="3:22" x14ac:dyDescent="0.2">
      <c r="C754" s="11"/>
      <c r="D754" s="9"/>
      <c r="E754" s="10"/>
      <c r="F754" s="10"/>
      <c r="G754" s="10"/>
      <c r="H754" s="9"/>
      <c r="I754" s="9"/>
      <c r="J754" s="39"/>
      <c r="K754" s="58"/>
      <c r="L754" s="30"/>
      <c r="M754" s="3"/>
      <c r="N754" s="2"/>
      <c r="O754" s="13">
        <f>IF(M754="",0,(SUMIF($H$20:$H$771,M754,$J$20:$J$771)))</f>
        <v>0</v>
      </c>
      <c r="P754" s="14">
        <f t="shared" si="43"/>
        <v>-1</v>
      </c>
      <c r="Q754" s="13">
        <f>IF(M754="",0,(SUMIF($H$19:$H$771,M754,$K$19:$K$771)))</f>
        <v>0</v>
      </c>
      <c r="R754" s="14">
        <f t="shared" si="44"/>
        <v>-1</v>
      </c>
      <c r="S754" s="8"/>
      <c r="V754" s="255"/>
    </row>
    <row r="755" spans="3:22" x14ac:dyDescent="0.2">
      <c r="C755" s="11"/>
      <c r="D755" s="9"/>
      <c r="E755" s="10"/>
      <c r="F755" s="10"/>
      <c r="G755" s="10"/>
      <c r="H755" s="9"/>
      <c r="I755" s="9"/>
      <c r="J755" s="39"/>
      <c r="K755" s="58"/>
      <c r="L755" s="30"/>
      <c r="M755" s="3"/>
      <c r="N755" s="2"/>
      <c r="O755" s="13">
        <f>IF(M755="",0,(SUMIF($H$20:$H$771,M755,$J$20:$J$771)))</f>
        <v>0</v>
      </c>
      <c r="P755" s="14">
        <f t="shared" si="43"/>
        <v>-1</v>
      </c>
      <c r="Q755" s="13">
        <f>IF(M755="",0,(SUMIF($H$19:$H$771,M755,$K$19:$K$771)))</f>
        <v>0</v>
      </c>
      <c r="R755" s="14">
        <f t="shared" si="44"/>
        <v>-1</v>
      </c>
      <c r="S755" s="8"/>
      <c r="V755" s="255"/>
    </row>
    <row r="756" spans="3:22" x14ac:dyDescent="0.2">
      <c r="C756" s="11"/>
      <c r="D756" s="9"/>
      <c r="E756" s="10"/>
      <c r="F756" s="10"/>
      <c r="G756" s="10"/>
      <c r="H756" s="9"/>
      <c r="I756" s="9"/>
      <c r="J756" s="39"/>
      <c r="K756" s="58"/>
      <c r="L756" s="30"/>
      <c r="M756" s="3"/>
      <c r="N756" s="2"/>
      <c r="O756" s="13">
        <f>IF(M756="",0,(SUMIF($H$20:$H$771,M756,$J$20:$J$771)))</f>
        <v>0</v>
      </c>
      <c r="P756" s="14">
        <f t="shared" si="43"/>
        <v>-1</v>
      </c>
      <c r="Q756" s="13">
        <f>IF(M756="",0,(SUMIF($H$19:$H$771,M756,$K$19:$K$771)))</f>
        <v>0</v>
      </c>
      <c r="R756" s="14">
        <f t="shared" si="44"/>
        <v>-1</v>
      </c>
      <c r="S756" s="8"/>
      <c r="V756" s="255"/>
    </row>
    <row r="757" spans="3:22" x14ac:dyDescent="0.2">
      <c r="C757" s="11"/>
      <c r="D757" s="9"/>
      <c r="E757" s="10"/>
      <c r="F757" s="10"/>
      <c r="G757" s="10"/>
      <c r="H757" s="9"/>
      <c r="I757" s="9"/>
      <c r="J757" s="39"/>
      <c r="K757" s="58"/>
      <c r="L757" s="30"/>
      <c r="M757" s="3"/>
      <c r="N757" s="2"/>
      <c r="O757" s="13">
        <f>IF(M757="",0,(SUMIF($H$20:$H$771,M757,$J$20:$J$771)))</f>
        <v>0</v>
      </c>
      <c r="P757" s="14">
        <f t="shared" si="43"/>
        <v>-1</v>
      </c>
      <c r="Q757" s="13">
        <f>IF(M757="",0,(SUMIF($H$19:$H$771,M757,$K$19:$K$771)))</f>
        <v>0</v>
      </c>
      <c r="R757" s="14">
        <f t="shared" si="44"/>
        <v>-1</v>
      </c>
      <c r="S757" s="8"/>
      <c r="V757" s="255"/>
    </row>
    <row r="758" spans="3:22" x14ac:dyDescent="0.2">
      <c r="C758" s="11"/>
      <c r="D758" s="9"/>
      <c r="E758" s="10"/>
      <c r="F758" s="10"/>
      <c r="G758" s="10"/>
      <c r="H758" s="9"/>
      <c r="I758" s="9"/>
      <c r="J758" s="39"/>
      <c r="K758" s="58"/>
      <c r="L758" s="30"/>
      <c r="M758" s="3"/>
      <c r="N758" s="2"/>
      <c r="O758" s="13">
        <f>IF(M758="",0,(SUMIF($H$20:$H$771,M758,$J$20:$J$771)))</f>
        <v>0</v>
      </c>
      <c r="P758" s="14">
        <f t="shared" si="43"/>
        <v>-1</v>
      </c>
      <c r="Q758" s="13">
        <f>IF(M758="",0,(SUMIF($H$19:$H$771,M758,$K$19:$K$771)))</f>
        <v>0</v>
      </c>
      <c r="R758" s="14">
        <f t="shared" si="44"/>
        <v>-1</v>
      </c>
      <c r="S758" s="8"/>
      <c r="V758" s="255"/>
    </row>
    <row r="759" spans="3:22" x14ac:dyDescent="0.2">
      <c r="C759" s="11"/>
      <c r="D759" s="9"/>
      <c r="E759" s="10"/>
      <c r="F759" s="10"/>
      <c r="G759" s="10"/>
      <c r="H759" s="9"/>
      <c r="I759" s="9"/>
      <c r="J759" s="39"/>
      <c r="K759" s="58"/>
      <c r="L759" s="30"/>
      <c r="M759" s="3"/>
      <c r="N759" s="2"/>
      <c r="O759" s="13">
        <f>IF(M759="",0,(SUMIF($H$20:$H$771,M759,$J$20:$J$771)))</f>
        <v>0</v>
      </c>
      <c r="P759" s="14">
        <f t="shared" si="43"/>
        <v>-1</v>
      </c>
      <c r="Q759" s="13">
        <f>IF(M759="",0,(SUMIF($H$19:$H$771,M759,$K$19:$K$771)))</f>
        <v>0</v>
      </c>
      <c r="R759" s="14">
        <f t="shared" si="44"/>
        <v>-1</v>
      </c>
      <c r="S759" s="8"/>
      <c r="V759" s="255"/>
    </row>
    <row r="760" spans="3:22" x14ac:dyDescent="0.2">
      <c r="C760" s="11"/>
      <c r="D760" s="9"/>
      <c r="E760" s="10"/>
      <c r="F760" s="10"/>
      <c r="G760" s="10"/>
      <c r="H760" s="9"/>
      <c r="I760" s="9"/>
      <c r="J760" s="39"/>
      <c r="K760" s="58"/>
      <c r="L760" s="30"/>
      <c r="M760" s="3"/>
      <c r="N760" s="2"/>
      <c r="O760" s="13">
        <f>IF(M760="",0,(SUMIF($H$20:$H$771,M760,$J$20:$J$771)))</f>
        <v>0</v>
      </c>
      <c r="P760" s="14">
        <f t="shared" si="43"/>
        <v>-1</v>
      </c>
      <c r="Q760" s="13">
        <f>IF(M760="",0,(SUMIF($H$19:$H$771,M760,$K$19:$K$771)))</f>
        <v>0</v>
      </c>
      <c r="R760" s="14">
        <f t="shared" si="44"/>
        <v>-1</v>
      </c>
      <c r="S760" s="8"/>
      <c r="V760" s="255"/>
    </row>
    <row r="761" spans="3:22" x14ac:dyDescent="0.2">
      <c r="C761" s="11"/>
      <c r="D761" s="9"/>
      <c r="E761" s="10"/>
      <c r="F761" s="10"/>
      <c r="G761" s="10"/>
      <c r="H761" s="9"/>
      <c r="I761" s="9"/>
      <c r="J761" s="39"/>
      <c r="K761" s="58"/>
      <c r="L761" s="30"/>
      <c r="M761" s="3"/>
      <c r="N761" s="2"/>
      <c r="O761" s="13">
        <f>IF(M761="",0,(SUMIF($H$20:$H$771,M761,$J$20:$J$771)))</f>
        <v>0</v>
      </c>
      <c r="P761" s="14">
        <f t="shared" si="43"/>
        <v>-1</v>
      </c>
      <c r="Q761" s="13">
        <f>IF(M761="",0,(SUMIF($H$19:$H$771,M761,$K$19:$K$771)))</f>
        <v>0</v>
      </c>
      <c r="R761" s="14">
        <f t="shared" si="44"/>
        <v>-1</v>
      </c>
      <c r="S761" s="8"/>
      <c r="V761" s="255"/>
    </row>
    <row r="762" spans="3:22" x14ac:dyDescent="0.2">
      <c r="C762" s="11"/>
      <c r="D762" s="9"/>
      <c r="E762" s="10"/>
      <c r="F762" s="10"/>
      <c r="G762" s="10"/>
      <c r="H762" s="10"/>
      <c r="I762" s="10"/>
      <c r="J762" s="39"/>
      <c r="K762" s="58"/>
      <c r="L762" s="30"/>
      <c r="M762" s="3"/>
      <c r="N762" s="2"/>
      <c r="O762" s="13">
        <f>IF(M762="",0,(SUMIF($H$20:$H$771,M762,$J$20:$J$771)))</f>
        <v>0</v>
      </c>
      <c r="P762" s="14">
        <f t="shared" si="43"/>
        <v>-1</v>
      </c>
      <c r="Q762" s="13">
        <f>IF(M762="",0,(SUMIF($H$19:$H$771,M762,$K$19:$K$771)))</f>
        <v>0</v>
      </c>
      <c r="R762" s="14">
        <f t="shared" si="44"/>
        <v>-1</v>
      </c>
      <c r="S762" s="8"/>
      <c r="V762" s="255"/>
    </row>
    <row r="763" spans="3:22" x14ac:dyDescent="0.2">
      <c r="C763" s="11"/>
      <c r="D763" s="9"/>
      <c r="E763" s="10"/>
      <c r="F763" s="10"/>
      <c r="G763" s="10"/>
      <c r="H763" s="10"/>
      <c r="I763" s="10"/>
      <c r="J763" s="39"/>
      <c r="K763" s="58"/>
      <c r="L763" s="30"/>
      <c r="M763" s="3"/>
      <c r="N763" s="2"/>
      <c r="O763" s="13">
        <f>IF(M763="",0,(SUMIF($H$20:$H$771,M763,$J$20:$J$771)))</f>
        <v>0</v>
      </c>
      <c r="P763" s="14">
        <f t="shared" si="43"/>
        <v>-1</v>
      </c>
      <c r="Q763" s="13">
        <f>IF(M763="",0,(SUMIF($H$19:$H$771,M763,$K$19:$K$771)))</f>
        <v>0</v>
      </c>
      <c r="R763" s="14">
        <f t="shared" si="44"/>
        <v>-1</v>
      </c>
      <c r="S763" s="8"/>
      <c r="V763" s="255"/>
    </row>
    <row r="764" spans="3:22" x14ac:dyDescent="0.2">
      <c r="C764" s="11"/>
      <c r="D764" s="9"/>
      <c r="E764" s="10"/>
      <c r="F764" s="10"/>
      <c r="G764" s="10"/>
      <c r="H764" s="10"/>
      <c r="I764" s="10"/>
      <c r="J764" s="39"/>
      <c r="K764" s="58"/>
      <c r="L764" s="30"/>
      <c r="M764" s="3"/>
      <c r="N764" s="2"/>
      <c r="O764" s="13">
        <f>IF(M764="",0,(SUMIF($H$20:$H$771,M764,$J$20:$J$771)))</f>
        <v>0</v>
      </c>
      <c r="P764" s="14">
        <f t="shared" si="43"/>
        <v>-1</v>
      </c>
      <c r="Q764" s="13">
        <f>IF(M764="",0,(SUMIF($H$19:$H$771,M764,$K$19:$K$771)))</f>
        <v>0</v>
      </c>
      <c r="R764" s="14">
        <f t="shared" si="44"/>
        <v>-1</v>
      </c>
      <c r="S764" s="8"/>
      <c r="V764" s="255"/>
    </row>
    <row r="765" spans="3:22" x14ac:dyDescent="0.2">
      <c r="C765" s="2"/>
      <c r="D765" s="9"/>
      <c r="E765" s="10"/>
      <c r="F765" s="10"/>
      <c r="G765" s="10"/>
      <c r="H765" s="10"/>
      <c r="I765" s="10"/>
      <c r="J765" s="39"/>
      <c r="K765" s="58"/>
      <c r="L765" s="30"/>
      <c r="M765" s="3"/>
      <c r="N765" s="2"/>
      <c r="O765" s="13">
        <f>IF(M765="",0,(SUMIF($H$20:$H$771,M765,$J$20:$J$771)))</f>
        <v>0</v>
      </c>
      <c r="P765" s="14">
        <f t="shared" si="43"/>
        <v>-1</v>
      </c>
      <c r="Q765" s="13">
        <f>IF(M765="",0,(SUMIF($H$19:$H$771,M765,$K$19:$K$771)))</f>
        <v>0</v>
      </c>
      <c r="R765" s="14">
        <f t="shared" si="44"/>
        <v>-1</v>
      </c>
      <c r="S765" s="8"/>
      <c r="V765" s="255"/>
    </row>
    <row r="766" spans="3:22" x14ac:dyDescent="0.2">
      <c r="C766" s="2"/>
      <c r="D766" s="9"/>
      <c r="E766" s="10"/>
      <c r="F766" s="10"/>
      <c r="G766" s="10"/>
      <c r="H766" s="10"/>
      <c r="I766" s="10"/>
      <c r="J766" s="39"/>
      <c r="K766" s="58"/>
      <c r="L766" s="30"/>
      <c r="M766" s="3"/>
      <c r="N766" s="2"/>
      <c r="O766" s="13">
        <f>IF(M766="",0,(SUMIF($H$20:$H$771,M766,$J$20:$J$771)))</f>
        <v>0</v>
      </c>
      <c r="P766" s="14">
        <f t="shared" ref="P766:P768" si="45">IF(M766="",-1,(-($N$6-(O766/N766))/$N$6))</f>
        <v>-1</v>
      </c>
      <c r="Q766" s="13">
        <f>IF(M766="",0,(SUMIF($H$19:$H$771,M766,$K$19:$K$771)))</f>
        <v>0</v>
      </c>
      <c r="R766" s="14">
        <f t="shared" ref="R766:R768" si="46">IF(M766="",-1,(-($O$6-(Q766/N766))/$O$6))</f>
        <v>-1</v>
      </c>
      <c r="S766" s="8"/>
      <c r="V766" s="255"/>
    </row>
    <row r="767" spans="3:22" x14ac:dyDescent="0.2">
      <c r="C767" s="2"/>
      <c r="D767" s="9"/>
      <c r="E767" s="10"/>
      <c r="F767" s="10"/>
      <c r="G767" s="10"/>
      <c r="H767" s="10"/>
      <c r="I767" s="10"/>
      <c r="J767" s="39"/>
      <c r="K767" s="58"/>
      <c r="L767" s="30"/>
      <c r="M767" s="3"/>
      <c r="N767" s="2"/>
      <c r="O767" s="13">
        <f>IF(M767="",0,(SUMIF($H$20:$H$771,M767,$J$20:$J$771)))</f>
        <v>0</v>
      </c>
      <c r="P767" s="14">
        <f t="shared" si="45"/>
        <v>-1</v>
      </c>
      <c r="Q767" s="13">
        <f>IF(M767="",0,(SUMIF($H$19:$H$771,M767,$K$19:$K$771)))</f>
        <v>0</v>
      </c>
      <c r="R767" s="14">
        <f t="shared" si="46"/>
        <v>-1</v>
      </c>
      <c r="S767" s="8"/>
      <c r="V767" s="255"/>
    </row>
    <row r="768" spans="3:22" x14ac:dyDescent="0.2">
      <c r="C768" s="2"/>
      <c r="D768" s="9"/>
      <c r="E768" s="10"/>
      <c r="F768" s="10"/>
      <c r="G768" s="10"/>
      <c r="H768" s="10"/>
      <c r="I768" s="10"/>
      <c r="J768" s="39"/>
      <c r="K768" s="58"/>
      <c r="L768" s="30"/>
      <c r="M768" s="3"/>
      <c r="N768" s="2"/>
      <c r="O768" s="13">
        <f>IF(M768="",0,(SUMIF($H$20:$H$771,M768,$J$20:$J$771)))</f>
        <v>0</v>
      </c>
      <c r="P768" s="14">
        <f t="shared" si="45"/>
        <v>-1</v>
      </c>
      <c r="Q768" s="13">
        <f>IF(M768="",0,(SUMIF($H$19:$H$771,M768,$K$19:$K$771)))</f>
        <v>0</v>
      </c>
      <c r="R768" s="14">
        <f t="shared" si="46"/>
        <v>-1</v>
      </c>
      <c r="S768" s="8"/>
      <c r="V768" s="255"/>
    </row>
    <row r="769" spans="3:22" x14ac:dyDescent="0.2">
      <c r="C769" s="2"/>
      <c r="D769" s="9"/>
      <c r="E769" s="10"/>
      <c r="F769" s="10"/>
      <c r="G769" s="10"/>
      <c r="H769" s="10"/>
      <c r="I769" s="10"/>
      <c r="J769" s="39"/>
      <c r="K769" s="58"/>
      <c r="L769" s="30"/>
      <c r="M769" s="3"/>
      <c r="N769" s="2"/>
      <c r="O769" s="13">
        <f>IF(M769="",0,(SUMIF($H$20:$H$771,M769,$J$20:$J$771)))</f>
        <v>0</v>
      </c>
      <c r="P769" s="14">
        <f t="shared" ref="P769" si="47">IF(M769="",-1,(-($N$6-(O769/N769))/$N$6))</f>
        <v>-1</v>
      </c>
      <c r="Q769" s="13">
        <f>IF(M769="",0,(SUMIF($H$19:$H$771,M769,$K$19:$K$771)))</f>
        <v>0</v>
      </c>
      <c r="R769" s="14">
        <f t="shared" ref="R769" si="48">IF(M769="",-1,(-($O$6-(Q769/N769))/$O$6))</f>
        <v>-1</v>
      </c>
      <c r="S769" s="8"/>
      <c r="V769" s="255"/>
    </row>
    <row r="770" spans="3:22" x14ac:dyDescent="0.2">
      <c r="C770" s="2"/>
      <c r="D770" s="9"/>
      <c r="E770" s="10"/>
      <c r="F770" s="10"/>
      <c r="G770" s="10"/>
      <c r="H770" s="10"/>
      <c r="I770" s="10"/>
      <c r="J770" s="11"/>
      <c r="K770" s="11"/>
      <c r="L770" s="30"/>
      <c r="S770" s="8"/>
      <c r="V770" s="255"/>
    </row>
    <row r="771" spans="3:22" x14ac:dyDescent="0.2">
      <c r="C771" s="2"/>
      <c r="D771" s="9"/>
      <c r="E771" s="10"/>
      <c r="F771" s="10"/>
      <c r="G771" s="10"/>
      <c r="H771" s="10"/>
      <c r="I771" s="10"/>
      <c r="J771" s="11"/>
      <c r="K771" s="11"/>
      <c r="L771" s="30"/>
      <c r="S771" s="8"/>
      <c r="V771" s="255"/>
    </row>
    <row r="772" spans="3:22" x14ac:dyDescent="0.2">
      <c r="L772" s="30"/>
      <c r="S772" s="8"/>
      <c r="V772" s="255"/>
    </row>
    <row r="773" spans="3:22" x14ac:dyDescent="0.2">
      <c r="L773" s="30"/>
      <c r="S773" s="8"/>
      <c r="V773" s="255"/>
    </row>
    <row r="774" spans="3:22" x14ac:dyDescent="0.2">
      <c r="L774" s="30"/>
      <c r="S774" s="8"/>
      <c r="V774" s="255"/>
    </row>
    <row r="775" spans="3:22" x14ac:dyDescent="0.2">
      <c r="L775" s="30"/>
      <c r="S775" s="8"/>
      <c r="V775" s="255"/>
    </row>
    <row r="776" spans="3:22" x14ac:dyDescent="0.2">
      <c r="L776" s="30"/>
      <c r="S776" s="8"/>
      <c r="V776" s="255"/>
    </row>
    <row r="777" spans="3:22" x14ac:dyDescent="0.2">
      <c r="L777" s="30"/>
      <c r="S777" s="8"/>
    </row>
    <row r="778" spans="3:22" x14ac:dyDescent="0.2">
      <c r="L778" s="30"/>
      <c r="S778" s="8"/>
    </row>
    <row r="779" spans="3:22" x14ac:dyDescent="0.2">
      <c r="L779" s="30"/>
      <c r="S779" s="8"/>
    </row>
    <row r="780" spans="3:22" x14ac:dyDescent="0.2">
      <c r="L780" s="30"/>
      <c r="S780" s="8"/>
    </row>
    <row r="781" spans="3:22" x14ac:dyDescent="0.2">
      <c r="L781" s="30"/>
      <c r="S781" s="8"/>
    </row>
    <row r="782" spans="3:22" x14ac:dyDescent="0.2">
      <c r="L782" s="30"/>
      <c r="S782" s="8"/>
    </row>
    <row r="783" spans="3:22" x14ac:dyDescent="0.2">
      <c r="L783" s="30"/>
    </row>
  </sheetData>
  <sortState xmlns:xlrd2="http://schemas.microsoft.com/office/spreadsheetml/2017/richdata2" ref="C220:K259">
    <sortCondition ref="C220:C259"/>
  </sortState>
  <mergeCells count="27">
    <mergeCell ref="C4:G6"/>
    <mergeCell ref="O10:R10"/>
    <mergeCell ref="C8:G8"/>
    <mergeCell ref="S28:S33"/>
    <mergeCell ref="S14:S22"/>
    <mergeCell ref="S23:S27"/>
    <mergeCell ref="A20:A70"/>
    <mergeCell ref="A71:A97"/>
    <mergeCell ref="T36:T43"/>
    <mergeCell ref="T52:T59"/>
    <mergeCell ref="S44:S49"/>
    <mergeCell ref="S69:S77"/>
    <mergeCell ref="S78:S84"/>
    <mergeCell ref="S34:S43"/>
    <mergeCell ref="A98:A157"/>
    <mergeCell ref="S85:S94"/>
    <mergeCell ref="S57:S62"/>
    <mergeCell ref="S63:S68"/>
    <mergeCell ref="S50:S56"/>
    <mergeCell ref="A158:A219"/>
    <mergeCell ref="A220:A259"/>
    <mergeCell ref="A260:A296"/>
    <mergeCell ref="A297:A324"/>
    <mergeCell ref="A325:A358"/>
    <mergeCell ref="A359:A417"/>
    <mergeCell ref="A418:A458"/>
    <mergeCell ref="A459:A531"/>
  </mergeCells>
  <phoneticPr fontId="6" type="noConversion"/>
  <conditionalFormatting sqref="M95:M493 O14:O769 Q14:Q769">
    <cfRule type="cellIs" dxfId="13" priority="26" stopIfTrue="1" operator="equal">
      <formula>0</formula>
    </cfRule>
  </conditionalFormatting>
  <conditionalFormatting sqref="P14:P769 R14:R769">
    <cfRule type="cellIs" dxfId="12" priority="27" stopIfTrue="1" operator="equal">
      <formula>-1</formula>
    </cfRule>
    <cfRule type="cellIs" dxfId="11" priority="28" stopIfTrue="1" operator="notBetween">
      <formula>-0.2049</formula>
      <formula>0.2049</formula>
    </cfRule>
    <cfRule type="cellIs" dxfId="10" priority="29" stopIfTrue="1" operator="notBetween">
      <formula>-0.1049</formula>
      <formula>0.1049</formula>
    </cfRule>
  </conditionalFormatting>
  <conditionalFormatting sqref="C10:O10">
    <cfRule type="cellIs" dxfId="9" priority="30" stopIfTrue="1" operator="equal">
      <formula>"none"</formula>
    </cfRule>
  </conditionalFormatting>
  <conditionalFormatting sqref="N328:N349">
    <cfRule type="cellIs" dxfId="8" priority="14" stopIfTrue="1" operator="equal">
      <formula>-1</formula>
    </cfRule>
    <cfRule type="cellIs" dxfId="7" priority="15" stopIfTrue="1" operator="notBetween">
      <formula>-0.2049</formula>
      <formula>0.2049</formula>
    </cfRule>
    <cfRule type="cellIs" dxfId="6" priority="16" stopIfTrue="1" operator="notBetween">
      <formula>-0.1049</formula>
      <formula>0.1049</formula>
    </cfRule>
  </conditionalFormatting>
  <conditionalFormatting sqref="N350:N369">
    <cfRule type="cellIs" dxfId="5" priority="10" stopIfTrue="1" operator="equal">
      <formula>-1</formula>
    </cfRule>
    <cfRule type="cellIs" dxfId="4" priority="11" stopIfTrue="1" operator="notBetween">
      <formula>-0.2049</formula>
      <formula>0.2049</formula>
    </cfRule>
    <cfRule type="cellIs" dxfId="3" priority="12" stopIfTrue="1" operator="notBetween">
      <formula>-0.1049</formula>
      <formula>0.1049</formula>
    </cfRule>
  </conditionalFormatting>
  <conditionalFormatting sqref="N413:N428">
    <cfRule type="cellIs" dxfId="2" priority="4" stopIfTrue="1" operator="equal">
      <formula>-1</formula>
    </cfRule>
    <cfRule type="cellIs" dxfId="1" priority="5" stopIfTrue="1" operator="notBetween">
      <formula>-0.2049</formula>
      <formula>0.2049</formula>
    </cfRule>
    <cfRule type="cellIs" dxfId="0" priority="6"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383954fa-2a65-4d57-99ac-c02654c3af93" ContentTypeId="0x010100E7BD6A8A66F7CB4BBA2B02F0531791BE" PreviousValue="false"/>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County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Surrey</TermName>
          <TermId xmlns="http://schemas.microsoft.com/office/infopath/2007/PartnerControls">1ede93f2-1e01-46cf-8fdc-b03c954bb2bc</TermId>
        </TermInfo>
      </Terms>
    </d08e702f979e48d3863205ea645082c2>
    <TaxCatchAll xmlns="07a766d4-cf60-4260-9f49-242aaa07e1bd">
      <Value>286</Value>
    </TaxCatchAll>
    <lcf76f155ced4ddcb4097134ff3c332f xmlns="50c99a36-a2cb-4f82-b0db-85cac3f96973">
      <Terms xmlns="http://schemas.microsoft.com/office/infopath/2007/PartnerControls"/>
    </lcf76f155ced4ddcb4097134ff3c332f>
  </documentManagement>
</p:properties>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8E1B448797E44546BD38FC754698F8DE" ma:contentTypeVersion="9" ma:contentTypeDescription="Parent Document Content Type for all review documents" ma:contentTypeScope="" ma:versionID="f649288d2d267d8010edbda4b2ce38af">
  <xsd:schema xmlns:xsd="http://www.w3.org/2001/XMLSchema" xmlns:xs="http://www.w3.org/2001/XMLSchema" xmlns:p="http://schemas.microsoft.com/office/2006/metadata/properties" xmlns:ns1="http://schemas.microsoft.com/sharepoint/v3" xmlns:ns2="07a766d4-cf60-4260-9f49-242aaa07e1bd" xmlns:ns3="d23c6157-5623-4293-b83e-785d6ba7de2d" xmlns:ns4="50c99a36-a2cb-4f82-b0db-85cac3f96973" targetNamespace="http://schemas.microsoft.com/office/2006/metadata/properties" ma:root="true" ma:fieldsID="7fb1a782f0b10b9bccdf4432878ec2e0" ns1:_="" ns2:_="" ns3:_="" ns4:_="">
    <xsd:import namespace="http://schemas.microsoft.com/sharepoint/v3"/>
    <xsd:import namespace="07a766d4-cf60-4260-9f49-242aaa07e1bd"/>
    <xsd:import namespace="d23c6157-5623-4293-b83e-785d6ba7de2d"/>
    <xsd:import namespace="50c99a36-a2cb-4f82-b0db-85cac3f96973"/>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50c99a36-a2cb-4f82-b0db-85cac3f96973"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AE1A4B-87ED-4309-A735-B4B25C66B593}">
  <ds:schemaRefs>
    <ds:schemaRef ds:uri="Microsoft.SharePoint.Taxonomy.ContentTypeSync"/>
  </ds:schemaRefs>
</ds:datastoreItem>
</file>

<file path=customXml/itemProps2.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3.xml><?xml version="1.0" encoding="utf-8"?>
<ds:datastoreItem xmlns:ds="http://schemas.openxmlformats.org/officeDocument/2006/customXml" ds:itemID="{41E72305-D8DD-42D3-BB80-B963652A1DD1}">
  <ds:schemaRefs>
    <ds:schemaRef ds:uri="http://schemas.microsoft.com/sharepoint/events"/>
  </ds:schemaRefs>
</ds:datastoreItem>
</file>

<file path=customXml/itemProps4.xml><?xml version="1.0" encoding="utf-8"?>
<ds:datastoreItem xmlns:ds="http://schemas.openxmlformats.org/officeDocument/2006/customXml" ds:itemID="{255B7FDA-1106-4372-997E-8FE17782560C}">
  <ds:schemaRefs>
    <ds:schemaRef ds:uri="http://purl.org/dc/dcmitype/"/>
    <ds:schemaRef ds:uri="http://schemas.microsoft.com/office/2006/documentManagement/types"/>
    <ds:schemaRef ds:uri="http://schemas.microsoft.com/sharepoint/v3"/>
    <ds:schemaRef ds:uri="http://schemas.openxmlformats.org/package/2006/metadata/core-properties"/>
    <ds:schemaRef ds:uri="07a766d4-cf60-4260-9f49-242aaa07e1bd"/>
    <ds:schemaRef ds:uri="http://purl.org/dc/elements/1.1/"/>
    <ds:schemaRef ds:uri="http://purl.org/dc/terms/"/>
    <ds:schemaRef ds:uri="http://schemas.microsoft.com/office/infopath/2007/PartnerControls"/>
    <ds:schemaRef ds:uri="http://schemas.microsoft.com/office/2006/metadata/properties"/>
    <ds:schemaRef ds:uri="50c99a36-a2cb-4f82-b0db-85cac3f96973"/>
    <ds:schemaRef ds:uri="d23c6157-5623-4293-b83e-785d6ba7de2d"/>
    <ds:schemaRef ds:uri="http://www.w3.org/XML/1998/namespace"/>
  </ds:schemaRefs>
</ds:datastoreItem>
</file>

<file path=customXml/itemProps5.xml><?xml version="1.0" encoding="utf-8"?>
<ds:datastoreItem xmlns:ds="http://schemas.openxmlformats.org/officeDocument/2006/customXml" ds:itemID="{CDAD4833-65B8-4DCD-8CAF-4D5363445EB3}">
  <ds:schemaRefs>
    <ds:schemaRef ds:uri="office.server.policy"/>
  </ds:schemaRefs>
</ds:datastoreItem>
</file>

<file path=customXml/itemProps6.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7.xml><?xml version="1.0" encoding="utf-8"?>
<ds:datastoreItem xmlns:ds="http://schemas.openxmlformats.org/officeDocument/2006/customXml" ds:itemID="{35FF0F03-5226-4675-AD9B-1108428191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50c99a36-a2cb-4f82-b0db-85cac3f969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Rutherford, Tom</cp:lastModifiedBy>
  <cp:revision/>
  <dcterms:created xsi:type="dcterms:W3CDTF">2002-01-23T12:13:56Z</dcterms:created>
  <dcterms:modified xsi:type="dcterms:W3CDTF">2023-02-27T17:43:53Z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0x010100E7BD6A8A66F7CB4BBA2B02F0531791BE0026A9A75CCCA16F4693F1FE45F71519DE008E1B448797E44546BD38FC754698F8DE</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286;#Surrey|1ede93f2-1e01-46cf-8fdc-b03c954bb2bc</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